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tabRatio="841" firstSheet="1"/>
  </bookViews>
  <sheets>
    <sheet name="工程量清单" sheetId="1" r:id="rId1"/>
  </sheets>
  <definedNames>
    <definedName name="_xlnm._FilterDatabase" localSheetId="0" hidden="1">工程量清单!$A$2:$G$182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<sst xmlns="http://schemas.openxmlformats.org/spreadsheetml/2006/main" count="639" uniqueCount="176">
  <si>
    <r>
      <rPr>
        <b/>
        <sz val="14"/>
        <color rgb="FF000000"/>
        <rFont val="宋体"/>
        <charset val="134"/>
        <scheme val="minor"/>
      </rPr>
      <t>2026年南惠、南石及晋石桥梁维修加固</t>
    </r>
    <r>
      <rPr>
        <b/>
        <sz val="14"/>
        <color rgb="FF000000"/>
        <rFont val="宋体"/>
        <charset val="134"/>
      </rPr>
      <t>采购控制价</t>
    </r>
  </si>
  <si>
    <t>序号</t>
  </si>
  <si>
    <t>细目</t>
  </si>
  <si>
    <t>单位</t>
  </si>
  <si>
    <t>数量</t>
  </si>
  <si>
    <t>单价（元/不含税）</t>
  </si>
  <si>
    <t>金额（元）</t>
  </si>
  <si>
    <t>备注</t>
  </si>
  <si>
    <t>一</t>
  </si>
  <si>
    <t>2026年福厦高速晋石段长大桥维修处治工程</t>
  </si>
  <si>
    <t>1</t>
  </si>
  <si>
    <t>第一部分 建筑安装工程费</t>
  </si>
  <si>
    <t>公路公里</t>
  </si>
  <si>
    <t/>
  </si>
  <si>
    <t>101</t>
  </si>
  <si>
    <t>临时工程</t>
  </si>
  <si>
    <t>10104</t>
  </si>
  <si>
    <t>临时安全设施</t>
  </si>
  <si>
    <t>km</t>
  </si>
  <si>
    <t>1010401</t>
  </si>
  <si>
    <t>高速临时布控费</t>
  </si>
  <si>
    <t>台班</t>
  </si>
  <si>
    <t>1010402</t>
  </si>
  <si>
    <t>桥检车(22m)</t>
  </si>
  <si>
    <t>含现场排查及验收</t>
  </si>
  <si>
    <t>1010403</t>
  </si>
  <si>
    <t>防撞车</t>
  </si>
  <si>
    <t>施工平台措施非支座类</t>
  </si>
  <si>
    <t>跨</t>
  </si>
  <si>
    <t>104</t>
  </si>
  <si>
    <t>桥涵工程</t>
  </si>
  <si>
    <t>10404</t>
  </si>
  <si>
    <t>桥梁维护加固工程</t>
  </si>
  <si>
    <t>m/座</t>
  </si>
  <si>
    <t>1040401</t>
  </si>
  <si>
    <t>梁体砼</t>
  </si>
  <si>
    <t>104040101</t>
  </si>
  <si>
    <t>专业裂缝封闭胶处理（缝宽≤0.15mm）</t>
  </si>
  <si>
    <t>m</t>
  </si>
  <si>
    <t>104040102</t>
  </si>
  <si>
    <t>专业灌缝胶进行灌缝处理（缝宽＞0.15mm）</t>
  </si>
  <si>
    <t>104040103</t>
  </si>
  <si>
    <t>凿除松散部位除锈阻锈后聚合物砂浆修补（露筋）</t>
  </si>
  <si>
    <t>m2</t>
  </si>
  <si>
    <t>104040104</t>
  </si>
  <si>
    <t>凿除松散部位聚合物砂浆修补（剥落、蜂窝、麻面、空洞、网状裂缝）</t>
  </si>
  <si>
    <t>104040105</t>
  </si>
  <si>
    <t>凿除松散部位除锈阻锈后聚合物砂浆修补（剥落露筋、空洞露筋、蜂窝露筋）</t>
  </si>
  <si>
    <t>104040106</t>
  </si>
  <si>
    <t>凿除夹渣部位聚合物砂浆修补（砼夹渣）</t>
  </si>
  <si>
    <t>104040107</t>
  </si>
  <si>
    <t>拆除模版</t>
  </si>
  <si>
    <t>104040108</t>
  </si>
  <si>
    <t>凿除渗水部位聚合物砂浆修补（渗水）</t>
  </si>
  <si>
    <t>104040110</t>
  </si>
  <si>
    <t>凿除析白部位聚合物砂浆修补（析白）</t>
  </si>
  <si>
    <t>1040402</t>
  </si>
  <si>
    <t>墩台砼</t>
  </si>
  <si>
    <t>104040201</t>
  </si>
  <si>
    <t>104040202</t>
  </si>
  <si>
    <t>104040203</t>
  </si>
  <si>
    <t>清理垃圾</t>
  </si>
  <si>
    <t>处</t>
  </si>
  <si>
    <t>104040204</t>
  </si>
  <si>
    <t>凿除松散部位后聚合物砂浆修补（剥落、蜂窝、麻面、网状裂缝）</t>
  </si>
  <si>
    <t>104040205</t>
  </si>
  <si>
    <t>104040206</t>
  </si>
  <si>
    <t>104040207</t>
  </si>
  <si>
    <t>1040403</t>
  </si>
  <si>
    <t>支座</t>
  </si>
  <si>
    <t>104040301</t>
  </si>
  <si>
    <t>凿除松散部位后聚合物砂浆修补（剥落、蜂窝、麻面）</t>
  </si>
  <si>
    <t>104040302</t>
  </si>
  <si>
    <t>凿除松散部位后聚合物砂浆修补（垫石开裂）</t>
  </si>
  <si>
    <t>104040303</t>
  </si>
  <si>
    <t>钢板除锈阻锈处理（支座钢板锈蚀）</t>
  </si>
  <si>
    <t>个</t>
  </si>
  <si>
    <t>104040304</t>
  </si>
  <si>
    <t>专用裂缝封闭胶处理（支座横向开裂、竖向开裂）</t>
  </si>
  <si>
    <t>104040305</t>
  </si>
  <si>
    <t>清理支座周边杂物(砂土包裹)</t>
  </si>
  <si>
    <t>104040306</t>
  </si>
  <si>
    <t>加垫楔形钢板（支座脱空）</t>
  </si>
  <si>
    <t>1040404</t>
  </si>
  <si>
    <t>栏杆、护栏</t>
  </si>
  <si>
    <t>104040401</t>
  </si>
  <si>
    <t>凿除松散部位聚合物砂浆修补（剥落）</t>
  </si>
  <si>
    <t>104040402</t>
  </si>
  <si>
    <t>凿除松散部位除锈阻锈后聚合物砂浆修补（剥落露筋）</t>
  </si>
  <si>
    <t>104040403</t>
  </si>
  <si>
    <t>（1）</t>
  </si>
  <si>
    <t>总价（含9%增值税金）</t>
  </si>
  <si>
    <t>二</t>
  </si>
  <si>
    <t>2026年南惠高速南石段长大桥维修处治工程</t>
  </si>
  <si>
    <t>凿除松散部位聚合物砂浆修补（剥落、蜂窝、掉角、麻面、空洞、网状裂缝）</t>
  </si>
  <si>
    <t>104040109</t>
  </si>
  <si>
    <t>专业裂缝胶进行灌缝处理（缝宽≤0.15mm）</t>
  </si>
  <si>
    <t>凿除松散部位后聚合物砂浆修补（剥落、掉角、蜂窝、麻面、空洞、孔洞、网状裂缝）</t>
  </si>
  <si>
    <t>104040706</t>
  </si>
  <si>
    <t>顶升复位（支座串动）</t>
  </si>
  <si>
    <t>专用裂缝封闭胶处理（支座横向开裂）</t>
  </si>
  <si>
    <t>104040307</t>
  </si>
  <si>
    <t>更换防尘罩</t>
  </si>
  <si>
    <t>104040308</t>
  </si>
  <si>
    <t>凿除松散部位后聚合物砂浆修补（剥落、蜂窝、掉角）</t>
  </si>
  <si>
    <t>凿除松散部位聚合物砂浆修补（剥落、麻面）</t>
  </si>
  <si>
    <t>1040405</t>
  </si>
  <si>
    <t>伸缩缝</t>
  </si>
  <si>
    <t>104040501</t>
  </si>
  <si>
    <t>更换橡胶条</t>
  </si>
  <si>
    <t>（2）</t>
  </si>
  <si>
    <t>三</t>
  </si>
  <si>
    <t>2026年南惠高速南石段一般桥维修处治工程</t>
  </si>
  <si>
    <t>凿除松散部位聚合物砂浆修补（剥落、蜂窝、麻面）</t>
  </si>
  <si>
    <r>
      <t>（</t>
    </r>
    <r>
      <rPr>
        <sz val="10"/>
        <color rgb="FF000000"/>
        <rFont val="Times New Roman"/>
        <charset val="0"/>
      </rPr>
      <t>3</t>
    </r>
    <r>
      <rPr>
        <sz val="10"/>
        <color rgb="FF000000"/>
        <rFont val="宋体"/>
        <charset val="0"/>
      </rPr>
      <t>）</t>
    </r>
  </si>
  <si>
    <t>四</t>
  </si>
  <si>
    <t>2026年南惠支线一般桥维修处治工程</t>
  </si>
  <si>
    <t>清理支座周边杂物(混凝土包裹)</t>
  </si>
  <si>
    <t>凿除松散部位后聚合物砂浆修补（蜂窝、麻面）</t>
  </si>
  <si>
    <t>（4）</t>
  </si>
  <si>
    <t>五</t>
  </si>
  <si>
    <t>2026年泉州南惠支线高速三类桥维修处治工程</t>
  </si>
  <si>
    <t>桥检车</t>
  </si>
  <si>
    <t>10403</t>
  </si>
  <si>
    <t>桥梁工程</t>
  </si>
  <si>
    <t>1040303</t>
  </si>
  <si>
    <t>大桥</t>
  </si>
  <si>
    <t>104030303</t>
  </si>
  <si>
    <t>草埔园互通主线2号桥</t>
  </si>
  <si>
    <t>10403030101</t>
  </si>
  <si>
    <t>梁体裂缝（缝宽＜0.15mm）</t>
  </si>
  <si>
    <t>10403030102</t>
  </si>
  <si>
    <t>梁体裂缝（缝宽≥0.15mm）</t>
  </si>
  <si>
    <t>10403030103</t>
  </si>
  <si>
    <t>剥落、蜂窝、网状裂缝</t>
  </si>
  <si>
    <t>10403030104</t>
  </si>
  <si>
    <t>剥落露筋、空洞露筋、蜂窝露筋</t>
  </si>
  <si>
    <t>10403030106</t>
  </si>
  <si>
    <t>砼夹渣</t>
  </si>
  <si>
    <t>10403030109</t>
  </si>
  <si>
    <t>剥落、网状裂缝</t>
  </si>
  <si>
    <t>10403030110</t>
  </si>
  <si>
    <t>露筋</t>
  </si>
  <si>
    <t>10403030111</t>
  </si>
  <si>
    <t>垃圾清理</t>
  </si>
  <si>
    <t>10403030112</t>
  </si>
  <si>
    <t>支座钢板锈蚀</t>
  </si>
  <si>
    <t>10403030118</t>
  </si>
  <si>
    <t>更换伸缩缝（含伸缩缝材料）</t>
  </si>
  <si>
    <t>10403030120</t>
  </si>
  <si>
    <t>水篦子</t>
  </si>
  <si>
    <t>（5）</t>
  </si>
  <si>
    <t>110</t>
  </si>
  <si>
    <t>专项费用</t>
  </si>
  <si>
    <t>现场负责人</t>
  </si>
  <si>
    <t>月</t>
  </si>
  <si>
    <t>暂定7500元/月，固定项，不含税</t>
  </si>
  <si>
    <t>2</t>
  </si>
  <si>
    <t>专职安全员</t>
  </si>
  <si>
    <t>3</t>
  </si>
  <si>
    <t>安全督导员</t>
  </si>
  <si>
    <t>工日</t>
  </si>
  <si>
    <t>暂定198元/工日，固定项，不含税</t>
  </si>
  <si>
    <t>4</t>
  </si>
  <si>
    <t>安全巡控人员</t>
  </si>
  <si>
    <t>5</t>
  </si>
  <si>
    <t>安全巡查车</t>
  </si>
  <si>
    <t>暂定9000元/月，固定项，不含税</t>
  </si>
  <si>
    <t>安全生产费</t>
  </si>
  <si>
    <t>元</t>
  </si>
  <si>
    <t>不参与竞价</t>
  </si>
  <si>
    <t>（6）</t>
  </si>
  <si>
    <t>备注：安全预警系统甲供，详见采购文件</t>
  </si>
  <si>
    <t>(7)</t>
  </si>
  <si>
    <r>
      <t>合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宋体"/>
        <charset val="134"/>
      </rPr>
      <t>计(1)+(2)+(3)+(4)+(5)+(6)</t>
    </r>
  </si>
  <si>
    <t>取整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</si>
</sst>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0_ "/>
    <numFmt numFmtId="181" formatCode="0_ "/>
  </numFmts>
  <fonts count="38">
    <font>
      <sz val="10"/>
      <name val="Arial"/>
      <charset val="0"/>
    </font>
    <font>
      <b/>
      <sz val="14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 Narrow"/>
      <charset val="134"/>
    </font>
    <font>
      <sz val="10"/>
      <color rgb="FF000000"/>
      <name val="Times New Roman"/>
      <charset val="0"/>
    </font>
    <font>
      <sz val="10"/>
      <color rgb="FF000000"/>
      <name val="宋体"/>
      <charset val="0"/>
    </font>
    <font>
      <b/>
      <sz val="10"/>
      <name val="宋体"/>
      <charset val="134"/>
    </font>
    <font>
      <b/>
      <sz val="10"/>
      <color indexed="8"/>
      <name val="Times New Roman"/>
      <charset val="0"/>
    </font>
    <font>
      <sz val="10"/>
      <color indexed="8"/>
      <name val="Arial Narrow"/>
      <charset val="0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000000"/>
      <name val="Times New Roman"/>
      <charset val="0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rgb="FF000000"/>
      <name val="Times New Roman"/>
      <charset val="134"/>
    </font>
    <font>
      <b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35" fillId="0" borderId="0"/>
  </cellStyleXfs>
  <cellXfs count="4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wrapText="1"/>
    </xf>
    <xf numFmtId="180" fontId="0" fillId="0" borderId="0" xfId="0" applyNumberFormat="1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8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80" fontId="7" fillId="0" borderId="1" xfId="0" applyNumberFormat="1" applyFont="1" applyFill="1" applyBorder="1" applyAlignment="1" applyProtection="1">
      <alignment horizontal="center" vertical="center" wrapText="1"/>
    </xf>
    <xf numFmtId="180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180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80" fontId="10" fillId="0" borderId="1" xfId="0" applyNumberFormat="1" applyFont="1" applyFill="1" applyBorder="1" applyAlignment="1" applyProtection="1">
      <alignment horizontal="center" vertical="center" wrapText="1"/>
    </xf>
    <xf numFmtId="180" fontId="11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180" fontId="4" fillId="0" borderId="6" xfId="0" applyNumberFormat="1" applyFont="1" applyFill="1" applyBorder="1" applyAlignment="1" applyProtection="1">
      <alignment horizontal="center" vertical="center" wrapText="1"/>
    </xf>
    <xf numFmtId="180" fontId="11" fillId="0" borderId="5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180" fontId="5" fillId="0" borderId="8" xfId="0" applyNumberFormat="1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181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180" fontId="0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/>
    <xf numFmtId="180" fontId="14" fillId="0" borderId="0" xfId="0" applyNumberFormat="1" applyFont="1" applyFill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4"/>
  <sheetViews>
    <sheetView tabSelected="1" zoomScale="70" zoomScaleNormal="70" zoomScaleSheetLayoutView="60" workbookViewId="0">
      <pane ySplit="2" topLeftCell="A144" activePane="bottomLeft" state="frozen"/>
      <selection/>
      <selection pane="bottomLeft" activeCell="F172" sqref="F172"/>
    </sheetView>
  </sheetViews>
  <sheetFormatPr defaultColWidth="8.71818181818182" defaultRowHeight="12.5" outlineLevelCol="6"/>
  <cols>
    <col min="1" max="1" width="13.1818181818182" style="1" customWidth="1"/>
    <col min="2" max="2" width="26.5818181818182" style="2" customWidth="1"/>
    <col min="3" max="3" width="9.23636363636364" style="1" customWidth="1"/>
    <col min="4" max="4" width="11.4181818181818" style="1" customWidth="1"/>
    <col min="5" max="5" width="13.6090909090909" style="3" customWidth="1"/>
    <col min="6" max="6" width="11.1818181818182" style="3" customWidth="1"/>
    <col min="7" max="7" width="21.8090909090909" style="1" customWidth="1"/>
    <col min="8" max="16384" width="8.71818181818182" style="1"/>
  </cols>
  <sheetData>
    <row r="1" s="1" customFormat="1" ht="50" customHeight="1" spans="1:7">
      <c r="A1" s="4" t="s">
        <v>0</v>
      </c>
      <c r="B1" s="5"/>
      <c r="C1" s="4"/>
      <c r="D1" s="4"/>
      <c r="E1" s="6"/>
      <c r="F1" s="6"/>
      <c r="G1" s="7"/>
    </row>
    <row r="2" s="1" customFormat="1" ht="5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s="1" customFormat="1" ht="50" customHeight="1" spans="1:7">
      <c r="A3" s="8" t="s">
        <v>8</v>
      </c>
      <c r="B3" s="8" t="s">
        <v>9</v>
      </c>
      <c r="C3" s="8"/>
      <c r="D3" s="8"/>
      <c r="E3" s="9"/>
      <c r="F3" s="9"/>
      <c r="G3" s="10"/>
    </row>
    <row r="4" s="1" customFormat="1" ht="50" customHeight="1" spans="1:7">
      <c r="A4" s="11" t="s">
        <v>10</v>
      </c>
      <c r="B4" s="12" t="s">
        <v>11</v>
      </c>
      <c r="C4" s="13" t="s">
        <v>12</v>
      </c>
      <c r="D4" s="14" t="s">
        <v>13</v>
      </c>
      <c r="E4" s="15" t="s">
        <v>13</v>
      </c>
      <c r="F4" s="15"/>
      <c r="G4" s="16"/>
    </row>
    <row r="5" s="1" customFormat="1" ht="50" customHeight="1" spans="1:7">
      <c r="A5" s="17" t="s">
        <v>14</v>
      </c>
      <c r="B5" s="18" t="s">
        <v>15</v>
      </c>
      <c r="C5" s="13" t="s">
        <v>12</v>
      </c>
      <c r="D5" s="14" t="s">
        <v>13</v>
      </c>
      <c r="E5" s="15" t="s">
        <v>13</v>
      </c>
      <c r="F5" s="15"/>
      <c r="G5" s="13"/>
    </row>
    <row r="6" s="1" customFormat="1" ht="50" customHeight="1" spans="1:7">
      <c r="A6" s="11" t="s">
        <v>16</v>
      </c>
      <c r="B6" s="12" t="s">
        <v>17</v>
      </c>
      <c r="C6" s="13" t="s">
        <v>18</v>
      </c>
      <c r="D6" s="14" t="s">
        <v>13</v>
      </c>
      <c r="E6" s="15" t="s">
        <v>13</v>
      </c>
      <c r="F6" s="15"/>
      <c r="G6" s="13"/>
    </row>
    <row r="7" s="1" customFormat="1" ht="50" customHeight="1" spans="1:7">
      <c r="A7" s="11" t="s">
        <v>19</v>
      </c>
      <c r="B7" s="12" t="s">
        <v>20</v>
      </c>
      <c r="C7" s="13" t="s">
        <v>21</v>
      </c>
      <c r="D7" s="14">
        <v>160</v>
      </c>
      <c r="E7" s="15">
        <v>1350</v>
      </c>
      <c r="F7" s="15">
        <v>216000</v>
      </c>
      <c r="G7" s="14"/>
    </row>
    <row r="8" s="1" customFormat="1" ht="50" customHeight="1" spans="1:7">
      <c r="A8" s="11" t="s">
        <v>22</v>
      </c>
      <c r="B8" s="12" t="s">
        <v>23</v>
      </c>
      <c r="C8" s="13" t="s">
        <v>21</v>
      </c>
      <c r="D8" s="14">
        <v>4</v>
      </c>
      <c r="E8" s="15">
        <v>4080</v>
      </c>
      <c r="F8" s="15">
        <v>16320</v>
      </c>
      <c r="G8" s="13" t="s">
        <v>24</v>
      </c>
    </row>
    <row r="9" s="1" customFormat="1" ht="50" customHeight="1" spans="1:7">
      <c r="A9" s="11" t="s">
        <v>25</v>
      </c>
      <c r="B9" s="12" t="s">
        <v>26</v>
      </c>
      <c r="C9" s="13" t="s">
        <v>21</v>
      </c>
      <c r="D9" s="14">
        <v>160</v>
      </c>
      <c r="E9" s="15">
        <v>1130</v>
      </c>
      <c r="F9" s="15">
        <v>180800</v>
      </c>
      <c r="G9" s="14"/>
    </row>
    <row r="10" s="1" customFormat="1" ht="50" customHeight="1" spans="1:7">
      <c r="A10" s="11">
        <v>1010404</v>
      </c>
      <c r="B10" s="12" t="s">
        <v>27</v>
      </c>
      <c r="C10" s="13" t="s">
        <v>28</v>
      </c>
      <c r="D10" s="14">
        <v>702</v>
      </c>
      <c r="E10" s="15">
        <v>730</v>
      </c>
      <c r="F10" s="15">
        <v>512460</v>
      </c>
      <c r="G10" s="14"/>
    </row>
    <row r="11" s="1" customFormat="1" ht="50" customHeight="1" spans="1:7">
      <c r="A11" s="17" t="s">
        <v>29</v>
      </c>
      <c r="B11" s="18" t="s">
        <v>30</v>
      </c>
      <c r="C11" s="13" t="s">
        <v>18</v>
      </c>
      <c r="D11" s="14" t="s">
        <v>13</v>
      </c>
      <c r="E11" s="15" t="s">
        <v>13</v>
      </c>
      <c r="F11" s="15" t="s">
        <v>13</v>
      </c>
      <c r="G11" s="16"/>
    </row>
    <row r="12" s="1" customFormat="1" ht="50" customHeight="1" spans="1:7">
      <c r="A12" s="11" t="s">
        <v>31</v>
      </c>
      <c r="B12" s="12" t="s">
        <v>32</v>
      </c>
      <c r="C12" s="13" t="s">
        <v>33</v>
      </c>
      <c r="D12" s="14" t="s">
        <v>13</v>
      </c>
      <c r="E12" s="15" t="s">
        <v>13</v>
      </c>
      <c r="F12" s="15" t="s">
        <v>13</v>
      </c>
      <c r="G12" s="19"/>
    </row>
    <row r="13" s="1" customFormat="1" ht="50" customHeight="1" spans="1:7">
      <c r="A13" s="11" t="s">
        <v>34</v>
      </c>
      <c r="B13" s="12" t="s">
        <v>35</v>
      </c>
      <c r="C13" s="13" t="s">
        <v>13</v>
      </c>
      <c r="D13" s="14" t="s">
        <v>13</v>
      </c>
      <c r="E13" s="15" t="s">
        <v>13</v>
      </c>
      <c r="F13" s="15" t="s">
        <v>13</v>
      </c>
      <c r="G13" s="19"/>
    </row>
    <row r="14" s="1" customFormat="1" ht="50" customHeight="1" spans="1:7">
      <c r="A14" s="11" t="s">
        <v>36</v>
      </c>
      <c r="B14" s="12" t="s">
        <v>37</v>
      </c>
      <c r="C14" s="13" t="s">
        <v>38</v>
      </c>
      <c r="D14" s="14">
        <v>15209.15</v>
      </c>
      <c r="E14" s="15">
        <v>26</v>
      </c>
      <c r="F14" s="15">
        <v>395438</v>
      </c>
      <c r="G14" s="19"/>
    </row>
    <row r="15" s="1" customFormat="1" ht="50" customHeight="1" spans="1:7">
      <c r="A15" s="11" t="s">
        <v>39</v>
      </c>
      <c r="B15" s="12" t="s">
        <v>40</v>
      </c>
      <c r="C15" s="13" t="s">
        <v>38</v>
      </c>
      <c r="D15" s="14">
        <v>57.6</v>
      </c>
      <c r="E15" s="15">
        <v>47</v>
      </c>
      <c r="F15" s="15">
        <v>2765</v>
      </c>
      <c r="G15" s="19"/>
    </row>
    <row r="16" s="1" customFormat="1" ht="50" customHeight="1" spans="1:7">
      <c r="A16" s="11" t="s">
        <v>41</v>
      </c>
      <c r="B16" s="12" t="s">
        <v>42</v>
      </c>
      <c r="C16" s="13" t="s">
        <v>43</v>
      </c>
      <c r="D16" s="14">
        <v>8.115</v>
      </c>
      <c r="E16" s="15">
        <v>190.02</v>
      </c>
      <c r="F16" s="15">
        <v>1542</v>
      </c>
      <c r="G16" s="19"/>
    </row>
    <row r="17" s="1" customFormat="1" ht="50" customHeight="1" spans="1:7">
      <c r="A17" s="11" t="s">
        <v>44</v>
      </c>
      <c r="B17" s="12" t="s">
        <v>45</v>
      </c>
      <c r="C17" s="13" t="s">
        <v>43</v>
      </c>
      <c r="D17" s="14">
        <v>263.92</v>
      </c>
      <c r="E17" s="15">
        <v>189.99</v>
      </c>
      <c r="F17" s="15">
        <v>50142</v>
      </c>
      <c r="G17" s="19"/>
    </row>
    <row r="18" s="1" customFormat="1" ht="50" customHeight="1" spans="1:7">
      <c r="A18" s="11" t="s">
        <v>46</v>
      </c>
      <c r="B18" s="12" t="s">
        <v>47</v>
      </c>
      <c r="C18" s="13" t="s">
        <v>43</v>
      </c>
      <c r="D18" s="14">
        <v>13.43</v>
      </c>
      <c r="E18" s="15">
        <v>189.95</v>
      </c>
      <c r="F18" s="15">
        <v>2551</v>
      </c>
      <c r="G18" s="19"/>
    </row>
    <row r="19" s="1" customFormat="1" ht="50" customHeight="1" spans="1:7">
      <c r="A19" s="11" t="s">
        <v>48</v>
      </c>
      <c r="B19" s="12" t="s">
        <v>49</v>
      </c>
      <c r="C19" s="13" t="s">
        <v>43</v>
      </c>
      <c r="D19" s="14">
        <v>1.97</v>
      </c>
      <c r="E19" s="15">
        <v>189.85</v>
      </c>
      <c r="F19" s="15">
        <v>374</v>
      </c>
      <c r="G19" s="19"/>
    </row>
    <row r="20" s="1" customFormat="1" ht="50" customHeight="1" spans="1:7">
      <c r="A20" s="11" t="s">
        <v>50</v>
      </c>
      <c r="B20" s="12" t="s">
        <v>51</v>
      </c>
      <c r="C20" s="13" t="s">
        <v>43</v>
      </c>
      <c r="D20" s="14">
        <v>0.08</v>
      </c>
      <c r="E20" s="15">
        <v>125</v>
      </c>
      <c r="F20" s="15">
        <v>10</v>
      </c>
      <c r="G20" s="19"/>
    </row>
    <row r="21" s="1" customFormat="1" ht="50" customHeight="1" spans="1:7">
      <c r="A21" s="11" t="s">
        <v>52</v>
      </c>
      <c r="B21" s="12" t="s">
        <v>53</v>
      </c>
      <c r="C21" s="13" t="s">
        <v>43</v>
      </c>
      <c r="D21" s="14">
        <v>1.63</v>
      </c>
      <c r="E21" s="15">
        <v>190.8</v>
      </c>
      <c r="F21" s="15">
        <v>311</v>
      </c>
      <c r="G21" s="19"/>
    </row>
    <row r="22" s="1" customFormat="1" ht="50" customHeight="1" spans="1:7">
      <c r="A22" s="11" t="s">
        <v>54</v>
      </c>
      <c r="B22" s="12" t="s">
        <v>55</v>
      </c>
      <c r="C22" s="13" t="s">
        <v>43</v>
      </c>
      <c r="D22" s="14">
        <v>16.05</v>
      </c>
      <c r="E22" s="15">
        <v>190.09</v>
      </c>
      <c r="F22" s="15">
        <v>3051</v>
      </c>
      <c r="G22" s="19"/>
    </row>
    <row r="23" s="1" customFormat="1" ht="50" customHeight="1" spans="1:7">
      <c r="A23" s="11" t="s">
        <v>56</v>
      </c>
      <c r="B23" s="12" t="s">
        <v>57</v>
      </c>
      <c r="C23" s="13" t="s">
        <v>13</v>
      </c>
      <c r="D23" s="14" t="s">
        <v>13</v>
      </c>
      <c r="E23" s="15" t="s">
        <v>13</v>
      </c>
      <c r="F23" s="15" t="s">
        <v>13</v>
      </c>
      <c r="G23" s="19"/>
    </row>
    <row r="24" s="1" customFormat="1" ht="50" customHeight="1" spans="1:7">
      <c r="A24" s="11" t="s">
        <v>58</v>
      </c>
      <c r="B24" s="12" t="s">
        <v>37</v>
      </c>
      <c r="C24" s="13" t="s">
        <v>38</v>
      </c>
      <c r="D24" s="14">
        <v>219.25</v>
      </c>
      <c r="E24" s="15">
        <v>26</v>
      </c>
      <c r="F24" s="15">
        <v>5701</v>
      </c>
      <c r="G24" s="19"/>
    </row>
    <row r="25" s="1" customFormat="1" ht="50" customHeight="1" spans="1:7">
      <c r="A25" s="11" t="s">
        <v>59</v>
      </c>
      <c r="B25" s="12" t="s">
        <v>40</v>
      </c>
      <c r="C25" s="13" t="s">
        <v>38</v>
      </c>
      <c r="D25" s="14">
        <v>3.5</v>
      </c>
      <c r="E25" s="15">
        <v>47</v>
      </c>
      <c r="F25" s="15">
        <v>168</v>
      </c>
      <c r="G25" s="19"/>
    </row>
    <row r="26" s="1" customFormat="1" ht="50" customHeight="1" spans="1:7">
      <c r="A26" s="11" t="s">
        <v>60</v>
      </c>
      <c r="B26" s="12" t="s">
        <v>61</v>
      </c>
      <c r="C26" s="13" t="s">
        <v>62</v>
      </c>
      <c r="D26" s="14">
        <v>2</v>
      </c>
      <c r="E26" s="15">
        <v>60</v>
      </c>
      <c r="F26" s="15">
        <v>120</v>
      </c>
      <c r="G26" s="19"/>
    </row>
    <row r="27" s="1" customFormat="1" ht="50" customHeight="1" spans="1:7">
      <c r="A27" s="11" t="s">
        <v>63</v>
      </c>
      <c r="B27" s="12" t="s">
        <v>64</v>
      </c>
      <c r="C27" s="13" t="s">
        <v>43</v>
      </c>
      <c r="D27" s="14">
        <v>18.95</v>
      </c>
      <c r="E27" s="15">
        <v>189.97</v>
      </c>
      <c r="F27" s="15">
        <v>3600</v>
      </c>
      <c r="G27" s="19"/>
    </row>
    <row r="28" s="1" customFormat="1" ht="50" customHeight="1" spans="1:7">
      <c r="A28" s="11" t="s">
        <v>65</v>
      </c>
      <c r="B28" s="12" t="s">
        <v>42</v>
      </c>
      <c r="C28" s="13" t="s">
        <v>43</v>
      </c>
      <c r="D28" s="14">
        <v>3.438</v>
      </c>
      <c r="E28" s="15">
        <v>189.94</v>
      </c>
      <c r="F28" s="15">
        <v>653</v>
      </c>
      <c r="G28" s="19"/>
    </row>
    <row r="29" s="1" customFormat="1" ht="50" customHeight="1" spans="1:7">
      <c r="A29" s="11" t="s">
        <v>66</v>
      </c>
      <c r="B29" s="12" t="s">
        <v>55</v>
      </c>
      <c r="C29" s="13" t="s">
        <v>43</v>
      </c>
      <c r="D29" s="14">
        <v>0.2</v>
      </c>
      <c r="E29" s="15">
        <v>190</v>
      </c>
      <c r="F29" s="15">
        <v>38</v>
      </c>
      <c r="G29" s="19"/>
    </row>
    <row r="30" s="1" customFormat="1" ht="50" customHeight="1" spans="1:7">
      <c r="A30" s="11" t="s">
        <v>67</v>
      </c>
      <c r="B30" s="12" t="s">
        <v>47</v>
      </c>
      <c r="C30" s="13" t="s">
        <v>43</v>
      </c>
      <c r="D30" s="14">
        <v>0.15</v>
      </c>
      <c r="E30" s="15">
        <v>200</v>
      </c>
      <c r="F30" s="15">
        <v>30</v>
      </c>
      <c r="G30" s="19"/>
    </row>
    <row r="31" s="1" customFormat="1" ht="50" customHeight="1" spans="1:7">
      <c r="A31" s="11" t="s">
        <v>68</v>
      </c>
      <c r="B31" s="12" t="s">
        <v>69</v>
      </c>
      <c r="C31" s="13" t="s">
        <v>13</v>
      </c>
      <c r="D31" s="14" t="s">
        <v>13</v>
      </c>
      <c r="E31" s="15" t="s">
        <v>13</v>
      </c>
      <c r="F31" s="15" t="s">
        <v>13</v>
      </c>
      <c r="G31" s="19"/>
    </row>
    <row r="32" s="1" customFormat="1" ht="50" customHeight="1" spans="1:7">
      <c r="A32" s="11" t="s">
        <v>70</v>
      </c>
      <c r="B32" s="12" t="s">
        <v>71</v>
      </c>
      <c r="C32" s="13" t="s">
        <v>43</v>
      </c>
      <c r="D32" s="14">
        <v>0.72</v>
      </c>
      <c r="E32" s="15">
        <v>188.89</v>
      </c>
      <c r="F32" s="15">
        <v>136</v>
      </c>
      <c r="G32" s="19"/>
    </row>
    <row r="33" s="1" customFormat="1" ht="50" customHeight="1" spans="1:7">
      <c r="A33" s="11" t="s">
        <v>72</v>
      </c>
      <c r="B33" s="12" t="s">
        <v>73</v>
      </c>
      <c r="C33" s="13" t="s">
        <v>43</v>
      </c>
      <c r="D33" s="14">
        <v>0.1</v>
      </c>
      <c r="E33" s="15">
        <v>200</v>
      </c>
      <c r="F33" s="15">
        <v>20</v>
      </c>
      <c r="G33" s="19"/>
    </row>
    <row r="34" s="1" customFormat="1" ht="50" customHeight="1" spans="1:7">
      <c r="A34" s="11" t="s">
        <v>74</v>
      </c>
      <c r="B34" s="12" t="s">
        <v>75</v>
      </c>
      <c r="C34" s="13" t="s">
        <v>76</v>
      </c>
      <c r="D34" s="14">
        <v>37</v>
      </c>
      <c r="E34" s="15">
        <v>32</v>
      </c>
      <c r="F34" s="15">
        <v>1184</v>
      </c>
      <c r="G34" s="19"/>
    </row>
    <row r="35" s="1" customFormat="1" ht="50" customHeight="1" spans="1:7">
      <c r="A35" s="11" t="s">
        <v>77</v>
      </c>
      <c r="B35" s="12" t="s">
        <v>78</v>
      </c>
      <c r="C35" s="13" t="s">
        <v>76</v>
      </c>
      <c r="D35" s="14">
        <v>210</v>
      </c>
      <c r="E35" s="15">
        <v>33</v>
      </c>
      <c r="F35" s="15">
        <v>6930</v>
      </c>
      <c r="G35" s="19"/>
    </row>
    <row r="36" s="1" customFormat="1" ht="50" customHeight="1" spans="1:7">
      <c r="A36" s="11" t="s">
        <v>79</v>
      </c>
      <c r="B36" s="12" t="s">
        <v>80</v>
      </c>
      <c r="C36" s="13" t="s">
        <v>76</v>
      </c>
      <c r="D36" s="14">
        <v>1</v>
      </c>
      <c r="E36" s="15">
        <v>60</v>
      </c>
      <c r="F36" s="15">
        <v>60</v>
      </c>
      <c r="G36" s="19"/>
    </row>
    <row r="37" s="1" customFormat="1" ht="50" customHeight="1" spans="1:7">
      <c r="A37" s="11" t="s">
        <v>81</v>
      </c>
      <c r="B37" s="12" t="s">
        <v>82</v>
      </c>
      <c r="C37" s="13" t="s">
        <v>76</v>
      </c>
      <c r="D37" s="14">
        <v>46</v>
      </c>
      <c r="E37" s="15">
        <v>80</v>
      </c>
      <c r="F37" s="15">
        <v>3680</v>
      </c>
      <c r="G37" s="19"/>
    </row>
    <row r="38" s="1" customFormat="1" ht="50" customHeight="1" spans="1:7">
      <c r="A38" s="11" t="s">
        <v>83</v>
      </c>
      <c r="B38" s="12" t="s">
        <v>84</v>
      </c>
      <c r="C38" s="13" t="s">
        <v>13</v>
      </c>
      <c r="D38" s="14" t="s">
        <v>13</v>
      </c>
      <c r="E38" s="15" t="s">
        <v>13</v>
      </c>
      <c r="F38" s="15" t="s">
        <v>13</v>
      </c>
      <c r="G38" s="19"/>
    </row>
    <row r="39" s="1" customFormat="1" ht="50" customHeight="1" spans="1:7">
      <c r="A39" s="11" t="s">
        <v>85</v>
      </c>
      <c r="B39" s="12" t="s">
        <v>86</v>
      </c>
      <c r="C39" s="13" t="s">
        <v>43</v>
      </c>
      <c r="D39" s="14">
        <v>0.19</v>
      </c>
      <c r="E39" s="15">
        <v>194.74</v>
      </c>
      <c r="F39" s="15">
        <v>37</v>
      </c>
      <c r="G39" s="19"/>
    </row>
    <row r="40" s="1" customFormat="1" ht="50" customHeight="1" spans="1:7">
      <c r="A40" s="11" t="s">
        <v>87</v>
      </c>
      <c r="B40" s="12" t="s">
        <v>88</v>
      </c>
      <c r="C40" s="13" t="s">
        <v>43</v>
      </c>
      <c r="D40" s="14">
        <v>1.6</v>
      </c>
      <c r="E40" s="15">
        <v>190</v>
      </c>
      <c r="F40" s="15">
        <v>304</v>
      </c>
      <c r="G40" s="19"/>
    </row>
    <row r="41" s="1" customFormat="1" ht="50" customHeight="1" spans="1:7">
      <c r="A41" s="11" t="s">
        <v>89</v>
      </c>
      <c r="B41" s="12" t="s">
        <v>42</v>
      </c>
      <c r="C41" s="13" t="s">
        <v>43</v>
      </c>
      <c r="D41" s="14">
        <v>10.895</v>
      </c>
      <c r="E41" s="15">
        <v>190</v>
      </c>
      <c r="F41" s="15">
        <v>2070</v>
      </c>
      <c r="G41" s="19"/>
    </row>
    <row r="42" s="1" customFormat="1" ht="50" customHeight="1" spans="1:7">
      <c r="A42" s="20" t="s">
        <v>90</v>
      </c>
      <c r="B42" s="21" t="s">
        <v>91</v>
      </c>
      <c r="C42" s="21"/>
      <c r="D42" s="21"/>
      <c r="E42" s="22"/>
      <c r="F42" s="23">
        <f>SUM(F7:F41)*1.09</f>
        <v>1533079.55</v>
      </c>
      <c r="G42" s="16"/>
    </row>
    <row r="43" s="1" customFormat="1" ht="50" customHeight="1" spans="1:7">
      <c r="A43" s="8" t="s">
        <v>92</v>
      </c>
      <c r="B43" s="8" t="s">
        <v>93</v>
      </c>
      <c r="C43" s="8"/>
      <c r="D43" s="8"/>
      <c r="E43" s="9"/>
      <c r="F43" s="9"/>
      <c r="G43" s="10"/>
    </row>
    <row r="44" s="1" customFormat="1" ht="50" customHeight="1" spans="1:7">
      <c r="A44" s="11" t="s">
        <v>10</v>
      </c>
      <c r="B44" s="12" t="s">
        <v>11</v>
      </c>
      <c r="C44" s="13" t="s">
        <v>12</v>
      </c>
      <c r="D44" s="14" t="s">
        <v>13</v>
      </c>
      <c r="E44" s="15" t="s">
        <v>13</v>
      </c>
      <c r="F44" s="15"/>
      <c r="G44" s="14"/>
    </row>
    <row r="45" s="1" customFormat="1" ht="50" customHeight="1" spans="1:7">
      <c r="A45" s="17" t="s">
        <v>14</v>
      </c>
      <c r="B45" s="18" t="s">
        <v>15</v>
      </c>
      <c r="C45" s="13" t="s">
        <v>12</v>
      </c>
      <c r="D45" s="14" t="s">
        <v>13</v>
      </c>
      <c r="E45" s="15" t="s">
        <v>13</v>
      </c>
      <c r="F45" s="15"/>
      <c r="G45" s="14"/>
    </row>
    <row r="46" s="1" customFormat="1" ht="50" customHeight="1" spans="1:7">
      <c r="A46" s="11" t="s">
        <v>16</v>
      </c>
      <c r="B46" s="12" t="s">
        <v>17</v>
      </c>
      <c r="C46" s="13" t="s">
        <v>18</v>
      </c>
      <c r="D46" s="14" t="s">
        <v>13</v>
      </c>
      <c r="E46" s="15" t="s">
        <v>13</v>
      </c>
      <c r="F46" s="15"/>
      <c r="G46" s="14"/>
    </row>
    <row r="47" s="1" customFormat="1" ht="50" customHeight="1" spans="1:7">
      <c r="A47" s="11" t="s">
        <v>19</v>
      </c>
      <c r="B47" s="12" t="s">
        <v>20</v>
      </c>
      <c r="C47" s="13" t="s">
        <v>21</v>
      </c>
      <c r="D47" s="14">
        <v>83</v>
      </c>
      <c r="E47" s="15">
        <v>1350</v>
      </c>
      <c r="F47" s="15">
        <v>112050</v>
      </c>
      <c r="G47" s="14"/>
    </row>
    <row r="48" s="1" customFormat="1" ht="50" customHeight="1" spans="1:7">
      <c r="A48" s="11" t="s">
        <v>22</v>
      </c>
      <c r="B48" s="12" t="s">
        <v>23</v>
      </c>
      <c r="C48" s="13" t="s">
        <v>21</v>
      </c>
      <c r="D48" s="14">
        <v>4</v>
      </c>
      <c r="E48" s="15">
        <v>4080</v>
      </c>
      <c r="F48" s="15">
        <v>16320</v>
      </c>
      <c r="G48" s="13" t="s">
        <v>24</v>
      </c>
    </row>
    <row r="49" s="1" customFormat="1" ht="50" customHeight="1" spans="1:7">
      <c r="A49" s="11" t="s">
        <v>25</v>
      </c>
      <c r="B49" s="12" t="s">
        <v>26</v>
      </c>
      <c r="C49" s="13" t="s">
        <v>21</v>
      </c>
      <c r="D49" s="14">
        <v>83</v>
      </c>
      <c r="E49" s="15">
        <v>1130</v>
      </c>
      <c r="F49" s="15">
        <v>93790</v>
      </c>
      <c r="G49" s="14"/>
    </row>
    <row r="50" s="1" customFormat="1" ht="50" customHeight="1" spans="1:7">
      <c r="A50" s="11">
        <v>1010404</v>
      </c>
      <c r="B50" s="12" t="s">
        <v>27</v>
      </c>
      <c r="C50" s="13" t="s">
        <v>28</v>
      </c>
      <c r="D50" s="14">
        <v>416</v>
      </c>
      <c r="E50" s="15">
        <v>730</v>
      </c>
      <c r="F50" s="15">
        <v>303680</v>
      </c>
      <c r="G50" s="14"/>
    </row>
    <row r="51" s="1" customFormat="1" ht="50" customHeight="1" spans="1:7">
      <c r="A51" s="17" t="s">
        <v>29</v>
      </c>
      <c r="B51" s="18" t="s">
        <v>30</v>
      </c>
      <c r="C51" s="13" t="s">
        <v>18</v>
      </c>
      <c r="D51" s="14" t="s">
        <v>13</v>
      </c>
      <c r="E51" s="15" t="s">
        <v>13</v>
      </c>
      <c r="F51" s="15" t="s">
        <v>13</v>
      </c>
      <c r="G51" s="14"/>
    </row>
    <row r="52" s="1" customFormat="1" ht="50" customHeight="1" spans="1:7">
      <c r="A52" s="11" t="s">
        <v>31</v>
      </c>
      <c r="B52" s="12" t="s">
        <v>32</v>
      </c>
      <c r="C52" s="13" t="s">
        <v>33</v>
      </c>
      <c r="D52" s="14" t="s">
        <v>13</v>
      </c>
      <c r="E52" s="15" t="s">
        <v>13</v>
      </c>
      <c r="F52" s="15" t="s">
        <v>13</v>
      </c>
      <c r="G52" s="14"/>
    </row>
    <row r="53" s="1" customFormat="1" ht="50" customHeight="1" spans="1:7">
      <c r="A53" s="11" t="s">
        <v>34</v>
      </c>
      <c r="B53" s="12" t="s">
        <v>35</v>
      </c>
      <c r="C53" s="13" t="s">
        <v>13</v>
      </c>
      <c r="D53" s="14" t="s">
        <v>13</v>
      </c>
      <c r="E53" s="15" t="s">
        <v>13</v>
      </c>
      <c r="F53" s="15" t="s">
        <v>13</v>
      </c>
      <c r="G53" s="14"/>
    </row>
    <row r="54" s="1" customFormat="1" ht="50" customHeight="1" spans="1:7">
      <c r="A54" s="11" t="s">
        <v>36</v>
      </c>
      <c r="B54" s="12" t="s">
        <v>37</v>
      </c>
      <c r="C54" s="13" t="s">
        <v>38</v>
      </c>
      <c r="D54" s="14">
        <v>8014.8</v>
      </c>
      <c r="E54" s="15">
        <v>26</v>
      </c>
      <c r="F54" s="15">
        <v>208385</v>
      </c>
      <c r="G54" s="14"/>
    </row>
    <row r="55" s="1" customFormat="1" ht="50" customHeight="1" spans="1:7">
      <c r="A55" s="11" t="s">
        <v>39</v>
      </c>
      <c r="B55" s="12" t="s">
        <v>40</v>
      </c>
      <c r="C55" s="13" t="s">
        <v>38</v>
      </c>
      <c r="D55" s="14">
        <v>132.7</v>
      </c>
      <c r="E55" s="15">
        <v>47</v>
      </c>
      <c r="F55" s="15">
        <v>6370</v>
      </c>
      <c r="G55" s="14"/>
    </row>
    <row r="56" s="1" customFormat="1" ht="50" customHeight="1" spans="1:7">
      <c r="A56" s="11" t="s">
        <v>41</v>
      </c>
      <c r="B56" s="12" t="s">
        <v>42</v>
      </c>
      <c r="C56" s="13" t="s">
        <v>43</v>
      </c>
      <c r="D56" s="14">
        <v>5.37</v>
      </c>
      <c r="E56" s="15">
        <v>190.13</v>
      </c>
      <c r="F56" s="15">
        <v>1021</v>
      </c>
      <c r="G56" s="14"/>
    </row>
    <row r="57" s="1" customFormat="1" ht="50" customHeight="1" spans="1:7">
      <c r="A57" s="11" t="s">
        <v>44</v>
      </c>
      <c r="B57" s="12" t="s">
        <v>94</v>
      </c>
      <c r="C57" s="13" t="s">
        <v>43</v>
      </c>
      <c r="D57" s="14">
        <v>195.02</v>
      </c>
      <c r="E57" s="15">
        <v>189.99</v>
      </c>
      <c r="F57" s="15">
        <v>37052</v>
      </c>
      <c r="G57" s="14"/>
    </row>
    <row r="58" s="1" customFormat="1" ht="50" customHeight="1" spans="1:7">
      <c r="A58" s="11" t="s">
        <v>46</v>
      </c>
      <c r="B58" s="12" t="s">
        <v>47</v>
      </c>
      <c r="C58" s="13" t="s">
        <v>43</v>
      </c>
      <c r="D58" s="14">
        <v>15.56</v>
      </c>
      <c r="E58" s="15">
        <v>189.91</v>
      </c>
      <c r="F58" s="15">
        <v>2955</v>
      </c>
      <c r="G58" s="14"/>
    </row>
    <row r="59" s="1" customFormat="1" ht="50" customHeight="1" spans="1:7">
      <c r="A59" s="11" t="s">
        <v>48</v>
      </c>
      <c r="B59" s="12" t="s">
        <v>49</v>
      </c>
      <c r="C59" s="13" t="s">
        <v>43</v>
      </c>
      <c r="D59" s="14">
        <v>4.81</v>
      </c>
      <c r="E59" s="15">
        <v>190.02</v>
      </c>
      <c r="F59" s="15">
        <v>914</v>
      </c>
      <c r="G59" s="14"/>
    </row>
    <row r="60" s="1" customFormat="1" ht="50" customHeight="1" spans="1:7">
      <c r="A60" s="11" t="s">
        <v>50</v>
      </c>
      <c r="B60" s="12" t="s">
        <v>51</v>
      </c>
      <c r="C60" s="13" t="s">
        <v>62</v>
      </c>
      <c r="D60" s="14">
        <v>5</v>
      </c>
      <c r="E60" s="15">
        <v>128</v>
      </c>
      <c r="F60" s="15">
        <v>640</v>
      </c>
      <c r="G60" s="14"/>
    </row>
    <row r="61" s="1" customFormat="1" ht="50" customHeight="1" spans="1:7">
      <c r="A61" s="11" t="s">
        <v>52</v>
      </c>
      <c r="B61" s="12" t="s">
        <v>51</v>
      </c>
      <c r="C61" s="13" t="s">
        <v>43</v>
      </c>
      <c r="D61" s="14">
        <v>0.28</v>
      </c>
      <c r="E61" s="15">
        <v>200</v>
      </c>
      <c r="F61" s="15">
        <v>56</v>
      </c>
      <c r="G61" s="14"/>
    </row>
    <row r="62" s="1" customFormat="1" ht="50" customHeight="1" spans="1:7">
      <c r="A62" s="11" t="s">
        <v>95</v>
      </c>
      <c r="B62" s="12" t="s">
        <v>53</v>
      </c>
      <c r="C62" s="13" t="s">
        <v>43</v>
      </c>
      <c r="D62" s="14">
        <v>0.6</v>
      </c>
      <c r="E62" s="15">
        <v>188.33</v>
      </c>
      <c r="F62" s="15">
        <v>113</v>
      </c>
      <c r="G62" s="14"/>
    </row>
    <row r="63" s="1" customFormat="1" ht="50" customHeight="1" spans="1:7">
      <c r="A63" s="11" t="s">
        <v>54</v>
      </c>
      <c r="B63" s="12" t="s">
        <v>55</v>
      </c>
      <c r="C63" s="13" t="s">
        <v>43</v>
      </c>
      <c r="D63" s="14">
        <v>13.98</v>
      </c>
      <c r="E63" s="15">
        <v>189.91</v>
      </c>
      <c r="F63" s="15">
        <v>2655</v>
      </c>
      <c r="G63" s="14"/>
    </row>
    <row r="64" s="1" customFormat="1" ht="50" customHeight="1" spans="1:7">
      <c r="A64" s="11" t="s">
        <v>56</v>
      </c>
      <c r="B64" s="12" t="s">
        <v>57</v>
      </c>
      <c r="C64" s="13" t="s">
        <v>13</v>
      </c>
      <c r="D64" s="14" t="s">
        <v>13</v>
      </c>
      <c r="E64" s="15" t="s">
        <v>13</v>
      </c>
      <c r="F64" s="15" t="s">
        <v>13</v>
      </c>
      <c r="G64" s="14"/>
    </row>
    <row r="65" s="1" customFormat="1" ht="50" customHeight="1" spans="1:7">
      <c r="A65" s="11" t="s">
        <v>58</v>
      </c>
      <c r="B65" s="12" t="s">
        <v>96</v>
      </c>
      <c r="C65" s="13" t="s">
        <v>38</v>
      </c>
      <c r="D65" s="14">
        <v>24.7</v>
      </c>
      <c r="E65" s="15">
        <v>26</v>
      </c>
      <c r="F65" s="15">
        <v>642</v>
      </c>
      <c r="G65" s="14"/>
    </row>
    <row r="66" s="1" customFormat="1" ht="50" customHeight="1" spans="1:7">
      <c r="A66" s="11" t="s">
        <v>59</v>
      </c>
      <c r="B66" s="12" t="s">
        <v>40</v>
      </c>
      <c r="C66" s="13" t="s">
        <v>38</v>
      </c>
      <c r="D66" s="14">
        <v>3.2</v>
      </c>
      <c r="E66" s="15">
        <v>47</v>
      </c>
      <c r="F66" s="15">
        <v>154</v>
      </c>
      <c r="G66" s="14"/>
    </row>
    <row r="67" s="1" customFormat="1" ht="50" customHeight="1" spans="1:7">
      <c r="A67" s="11" t="s">
        <v>60</v>
      </c>
      <c r="B67" s="12" t="s">
        <v>97</v>
      </c>
      <c r="C67" s="13" t="s">
        <v>43</v>
      </c>
      <c r="D67" s="14">
        <v>0.74</v>
      </c>
      <c r="E67" s="15">
        <v>194.59</v>
      </c>
      <c r="F67" s="15">
        <v>144</v>
      </c>
      <c r="G67" s="14"/>
    </row>
    <row r="68" s="1" customFormat="1" ht="50" customHeight="1" spans="1:7">
      <c r="A68" s="11" t="s">
        <v>63</v>
      </c>
      <c r="B68" s="12" t="s">
        <v>42</v>
      </c>
      <c r="C68" s="13" t="s">
        <v>43</v>
      </c>
      <c r="D68" s="14">
        <v>0.165</v>
      </c>
      <c r="E68" s="15">
        <v>218.18</v>
      </c>
      <c r="F68" s="15">
        <v>36</v>
      </c>
      <c r="G68" s="14"/>
    </row>
    <row r="69" s="1" customFormat="1" ht="50" customHeight="1" spans="1:7">
      <c r="A69" s="11" t="s">
        <v>65</v>
      </c>
      <c r="B69" s="12" t="s">
        <v>47</v>
      </c>
      <c r="C69" s="13" t="s">
        <v>43</v>
      </c>
      <c r="D69" s="14">
        <v>1.07</v>
      </c>
      <c r="E69" s="15">
        <v>189.72</v>
      </c>
      <c r="F69" s="15">
        <v>203</v>
      </c>
      <c r="G69" s="14"/>
    </row>
    <row r="70" s="1" customFormat="1" ht="50" customHeight="1" spans="1:7">
      <c r="A70" s="11" t="s">
        <v>98</v>
      </c>
      <c r="B70" s="12" t="s">
        <v>61</v>
      </c>
      <c r="C70" s="13" t="s">
        <v>62</v>
      </c>
      <c r="D70" s="14">
        <v>11</v>
      </c>
      <c r="E70" s="15">
        <v>59.91</v>
      </c>
      <c r="F70" s="15">
        <v>659</v>
      </c>
      <c r="G70" s="14"/>
    </row>
    <row r="71" s="1" customFormat="1" ht="50" customHeight="1" spans="1:7">
      <c r="A71" s="11" t="s">
        <v>68</v>
      </c>
      <c r="B71" s="12" t="s">
        <v>69</v>
      </c>
      <c r="C71" s="13" t="s">
        <v>13</v>
      </c>
      <c r="D71" s="14" t="s">
        <v>13</v>
      </c>
      <c r="E71" s="15" t="s">
        <v>13</v>
      </c>
      <c r="F71" s="15" t="s">
        <v>13</v>
      </c>
      <c r="G71" s="14"/>
    </row>
    <row r="72" s="1" customFormat="1" ht="50" customHeight="1" spans="1:7">
      <c r="A72" s="11" t="s">
        <v>70</v>
      </c>
      <c r="B72" s="12" t="s">
        <v>99</v>
      </c>
      <c r="C72" s="13" t="s">
        <v>76</v>
      </c>
      <c r="D72" s="14">
        <v>13</v>
      </c>
      <c r="E72" s="15">
        <v>150.08</v>
      </c>
      <c r="F72" s="15">
        <v>1951</v>
      </c>
      <c r="G72" s="14"/>
    </row>
    <row r="73" s="1" customFormat="1" ht="50" customHeight="1" spans="1:7">
      <c r="A73" s="11" t="s">
        <v>72</v>
      </c>
      <c r="B73" s="12" t="s">
        <v>82</v>
      </c>
      <c r="C73" s="13" t="s">
        <v>76</v>
      </c>
      <c r="D73" s="14">
        <v>24</v>
      </c>
      <c r="E73" s="15">
        <v>80</v>
      </c>
      <c r="F73" s="15">
        <v>1920</v>
      </c>
      <c r="G73" s="14"/>
    </row>
    <row r="74" s="1" customFormat="1" ht="50" customHeight="1" spans="1:7">
      <c r="A74" s="11" t="s">
        <v>74</v>
      </c>
      <c r="B74" s="12" t="s">
        <v>75</v>
      </c>
      <c r="C74" s="13" t="s">
        <v>76</v>
      </c>
      <c r="D74" s="14">
        <v>3</v>
      </c>
      <c r="E74" s="15">
        <v>32</v>
      </c>
      <c r="F74" s="15">
        <v>96</v>
      </c>
      <c r="G74" s="14"/>
    </row>
    <row r="75" s="1" customFormat="1" ht="50" customHeight="1" spans="1:7">
      <c r="A75" s="11" t="s">
        <v>77</v>
      </c>
      <c r="B75" s="12" t="s">
        <v>100</v>
      </c>
      <c r="C75" s="13" t="s">
        <v>62</v>
      </c>
      <c r="D75" s="14">
        <v>10</v>
      </c>
      <c r="E75" s="15">
        <v>33</v>
      </c>
      <c r="F75" s="15">
        <v>330</v>
      </c>
      <c r="G75" s="14"/>
    </row>
    <row r="76" s="1" customFormat="1" ht="50" customHeight="1" spans="1:7">
      <c r="A76" s="11" t="s">
        <v>79</v>
      </c>
      <c r="B76" s="12" t="s">
        <v>80</v>
      </c>
      <c r="C76" s="13" t="s">
        <v>76</v>
      </c>
      <c r="D76" s="14">
        <v>1</v>
      </c>
      <c r="E76" s="15">
        <v>60</v>
      </c>
      <c r="F76" s="15">
        <v>60</v>
      </c>
      <c r="G76" s="14"/>
    </row>
    <row r="77" s="1" customFormat="1" ht="50" customHeight="1" spans="1:7">
      <c r="A77" s="11" t="s">
        <v>81</v>
      </c>
      <c r="B77" s="12" t="s">
        <v>51</v>
      </c>
      <c r="C77" s="13" t="s">
        <v>76</v>
      </c>
      <c r="D77" s="14">
        <v>1</v>
      </c>
      <c r="E77" s="15">
        <v>20</v>
      </c>
      <c r="F77" s="15">
        <v>20</v>
      </c>
      <c r="G77" s="14"/>
    </row>
    <row r="78" s="1" customFormat="1" ht="50" customHeight="1" spans="1:7">
      <c r="A78" s="11" t="s">
        <v>101</v>
      </c>
      <c r="B78" s="12" t="s">
        <v>102</v>
      </c>
      <c r="C78" s="13" t="s">
        <v>76</v>
      </c>
      <c r="D78" s="14">
        <v>6</v>
      </c>
      <c r="E78" s="15">
        <v>25</v>
      </c>
      <c r="F78" s="15">
        <v>150</v>
      </c>
      <c r="G78" s="14"/>
    </row>
    <row r="79" s="1" customFormat="1" ht="50" customHeight="1" spans="1:7">
      <c r="A79" s="11" t="s">
        <v>103</v>
      </c>
      <c r="B79" s="12" t="s">
        <v>104</v>
      </c>
      <c r="C79" s="13" t="s">
        <v>43</v>
      </c>
      <c r="D79" s="14">
        <v>1.19</v>
      </c>
      <c r="E79" s="15">
        <v>191.6</v>
      </c>
      <c r="F79" s="15">
        <v>228</v>
      </c>
      <c r="G79" s="14"/>
    </row>
    <row r="80" s="1" customFormat="1" ht="50" customHeight="1" spans="1:7">
      <c r="A80" s="11" t="s">
        <v>83</v>
      </c>
      <c r="B80" s="12" t="s">
        <v>84</v>
      </c>
      <c r="C80" s="13" t="s">
        <v>13</v>
      </c>
      <c r="D80" s="14" t="s">
        <v>13</v>
      </c>
      <c r="E80" s="15" t="s">
        <v>13</v>
      </c>
      <c r="F80" s="15" t="s">
        <v>13</v>
      </c>
      <c r="G80" s="14"/>
    </row>
    <row r="81" s="1" customFormat="1" ht="50" customHeight="1" spans="1:7">
      <c r="A81" s="11" t="s">
        <v>85</v>
      </c>
      <c r="B81" s="12" t="s">
        <v>88</v>
      </c>
      <c r="C81" s="13" t="s">
        <v>43</v>
      </c>
      <c r="D81" s="14">
        <v>0.12</v>
      </c>
      <c r="E81" s="15">
        <v>191.67</v>
      </c>
      <c r="F81" s="15">
        <v>23</v>
      </c>
      <c r="G81" s="14"/>
    </row>
    <row r="82" s="1" customFormat="1" ht="50" customHeight="1" spans="1:7">
      <c r="A82" s="11" t="s">
        <v>87</v>
      </c>
      <c r="B82" s="12" t="s">
        <v>105</v>
      </c>
      <c r="C82" s="13" t="s">
        <v>43</v>
      </c>
      <c r="D82" s="14">
        <v>1.07</v>
      </c>
      <c r="E82" s="15">
        <v>188.79</v>
      </c>
      <c r="F82" s="15">
        <v>202</v>
      </c>
      <c r="G82" s="14"/>
    </row>
    <row r="83" s="1" customFormat="1" ht="50" customHeight="1" spans="1:7">
      <c r="A83" s="11" t="s">
        <v>89</v>
      </c>
      <c r="B83" s="12" t="s">
        <v>42</v>
      </c>
      <c r="C83" s="13" t="s">
        <v>43</v>
      </c>
      <c r="D83" s="14">
        <v>0.735</v>
      </c>
      <c r="E83" s="15">
        <v>176.87</v>
      </c>
      <c r="F83" s="15">
        <v>130</v>
      </c>
      <c r="G83" s="14"/>
    </row>
    <row r="84" s="1" customFormat="1" ht="50" customHeight="1" spans="1:7">
      <c r="A84" s="11" t="s">
        <v>106</v>
      </c>
      <c r="B84" s="12" t="s">
        <v>107</v>
      </c>
      <c r="C84" s="13" t="s">
        <v>13</v>
      </c>
      <c r="D84" s="14" t="s">
        <v>13</v>
      </c>
      <c r="E84" s="15" t="s">
        <v>13</v>
      </c>
      <c r="F84" s="15"/>
      <c r="G84" s="14"/>
    </row>
    <row r="85" s="1" customFormat="1" ht="50" customHeight="1" spans="1:7">
      <c r="A85" s="11" t="s">
        <v>108</v>
      </c>
      <c r="B85" s="12" t="s">
        <v>109</v>
      </c>
      <c r="C85" s="13" t="s">
        <v>38</v>
      </c>
      <c r="D85" s="14">
        <v>79</v>
      </c>
      <c r="E85" s="15">
        <v>140.01</v>
      </c>
      <c r="F85" s="15">
        <v>11061</v>
      </c>
      <c r="G85" s="14"/>
    </row>
    <row r="86" s="1" customFormat="1" ht="50" customHeight="1" spans="1:7">
      <c r="A86" s="20" t="s">
        <v>110</v>
      </c>
      <c r="B86" s="21" t="s">
        <v>91</v>
      </c>
      <c r="C86" s="21"/>
      <c r="D86" s="21"/>
      <c r="E86" s="22"/>
      <c r="F86" s="23">
        <f>SUM(F47:F85)*1.09</f>
        <v>876370.9</v>
      </c>
      <c r="G86" s="16"/>
    </row>
    <row r="87" s="1" customFormat="1" ht="50" customHeight="1" spans="1:7">
      <c r="A87" s="8" t="s">
        <v>111</v>
      </c>
      <c r="B87" s="8" t="s">
        <v>112</v>
      </c>
      <c r="C87" s="8"/>
      <c r="D87" s="8"/>
      <c r="E87" s="9"/>
      <c r="F87" s="9"/>
      <c r="G87" s="10"/>
    </row>
    <row r="88" s="1" customFormat="1" ht="50" customHeight="1" spans="1:7">
      <c r="A88" s="11" t="s">
        <v>10</v>
      </c>
      <c r="B88" s="12" t="s">
        <v>11</v>
      </c>
      <c r="C88" s="13" t="s">
        <v>12</v>
      </c>
      <c r="D88" s="14" t="s">
        <v>13</v>
      </c>
      <c r="E88" s="15" t="s">
        <v>13</v>
      </c>
      <c r="F88" s="15"/>
      <c r="G88" s="14"/>
    </row>
    <row r="89" s="1" customFormat="1" ht="50" customHeight="1" spans="1:7">
      <c r="A89" s="17" t="s">
        <v>14</v>
      </c>
      <c r="B89" s="18" t="s">
        <v>15</v>
      </c>
      <c r="C89" s="13" t="s">
        <v>12</v>
      </c>
      <c r="D89" s="14" t="s">
        <v>13</v>
      </c>
      <c r="E89" s="15" t="s">
        <v>13</v>
      </c>
      <c r="F89" s="15"/>
      <c r="G89" s="14"/>
    </row>
    <row r="90" s="1" customFormat="1" ht="50" customHeight="1" spans="1:7">
      <c r="A90" s="11" t="s">
        <v>16</v>
      </c>
      <c r="B90" s="12" t="s">
        <v>17</v>
      </c>
      <c r="C90" s="13" t="s">
        <v>18</v>
      </c>
      <c r="D90" s="14" t="s">
        <v>13</v>
      </c>
      <c r="E90" s="15" t="s">
        <v>13</v>
      </c>
      <c r="F90" s="15"/>
      <c r="G90" s="14"/>
    </row>
    <row r="91" s="1" customFormat="1" ht="50" customHeight="1" spans="1:7">
      <c r="A91" s="11" t="s">
        <v>19</v>
      </c>
      <c r="B91" s="12" t="s">
        <v>20</v>
      </c>
      <c r="C91" s="13" t="s">
        <v>21</v>
      </c>
      <c r="D91" s="14">
        <v>59</v>
      </c>
      <c r="E91" s="15">
        <v>1350</v>
      </c>
      <c r="F91" s="15">
        <v>79650</v>
      </c>
      <c r="G91" s="14"/>
    </row>
    <row r="92" s="1" customFormat="1" ht="50" customHeight="1" spans="1:7">
      <c r="A92" s="11" t="s">
        <v>22</v>
      </c>
      <c r="B92" s="12" t="s">
        <v>23</v>
      </c>
      <c r="C92" s="13" t="s">
        <v>21</v>
      </c>
      <c r="D92" s="14">
        <v>4</v>
      </c>
      <c r="E92" s="15">
        <v>4080</v>
      </c>
      <c r="F92" s="15">
        <v>16320</v>
      </c>
      <c r="G92" s="13" t="s">
        <v>24</v>
      </c>
    </row>
    <row r="93" s="1" customFormat="1" ht="50" customHeight="1" spans="1:7">
      <c r="A93" s="11" t="s">
        <v>25</v>
      </c>
      <c r="B93" s="12" t="s">
        <v>26</v>
      </c>
      <c r="C93" s="13" t="s">
        <v>21</v>
      </c>
      <c r="D93" s="14">
        <v>59</v>
      </c>
      <c r="E93" s="15">
        <v>1130</v>
      </c>
      <c r="F93" s="15">
        <v>66670</v>
      </c>
      <c r="G93" s="14"/>
    </row>
    <row r="94" s="1" customFormat="1" ht="50" customHeight="1" spans="1:7">
      <c r="A94" s="11">
        <v>1010404</v>
      </c>
      <c r="B94" s="12" t="s">
        <v>27</v>
      </c>
      <c r="C94" s="13" t="s">
        <v>28</v>
      </c>
      <c r="D94" s="14">
        <v>224</v>
      </c>
      <c r="E94" s="15">
        <v>730</v>
      </c>
      <c r="F94" s="15">
        <v>163520</v>
      </c>
      <c r="G94" s="14"/>
    </row>
    <row r="95" s="1" customFormat="1" ht="50" customHeight="1" spans="1:7">
      <c r="A95" s="17" t="s">
        <v>29</v>
      </c>
      <c r="B95" s="18" t="s">
        <v>30</v>
      </c>
      <c r="C95" s="13" t="s">
        <v>18</v>
      </c>
      <c r="D95" s="14" t="s">
        <v>13</v>
      </c>
      <c r="E95" s="15" t="s">
        <v>13</v>
      </c>
      <c r="F95" s="15" t="s">
        <v>13</v>
      </c>
      <c r="G95" s="14"/>
    </row>
    <row r="96" s="1" customFormat="1" ht="50" customHeight="1" spans="1:7">
      <c r="A96" s="11" t="s">
        <v>31</v>
      </c>
      <c r="B96" s="12" t="s">
        <v>32</v>
      </c>
      <c r="C96" s="13" t="s">
        <v>33</v>
      </c>
      <c r="D96" s="14" t="s">
        <v>13</v>
      </c>
      <c r="E96" s="15" t="s">
        <v>13</v>
      </c>
      <c r="F96" s="15" t="s">
        <v>13</v>
      </c>
      <c r="G96" s="14"/>
    </row>
    <row r="97" s="1" customFormat="1" ht="50" customHeight="1" spans="1:7">
      <c r="A97" s="11" t="s">
        <v>34</v>
      </c>
      <c r="B97" s="12" t="s">
        <v>35</v>
      </c>
      <c r="C97" s="13" t="s">
        <v>13</v>
      </c>
      <c r="D97" s="14" t="s">
        <v>13</v>
      </c>
      <c r="E97" s="15" t="s">
        <v>13</v>
      </c>
      <c r="F97" s="15" t="s">
        <v>13</v>
      </c>
      <c r="G97" s="14"/>
    </row>
    <row r="98" s="1" customFormat="1" ht="50" customHeight="1" spans="1:7">
      <c r="A98" s="11" t="s">
        <v>36</v>
      </c>
      <c r="B98" s="12" t="s">
        <v>37</v>
      </c>
      <c r="C98" s="13" t="s">
        <v>38</v>
      </c>
      <c r="D98" s="14">
        <v>4153.55</v>
      </c>
      <c r="E98" s="15">
        <v>26</v>
      </c>
      <c r="F98" s="15">
        <v>107992</v>
      </c>
      <c r="G98" s="14"/>
    </row>
    <row r="99" s="1" customFormat="1" ht="50" customHeight="1" spans="1:7">
      <c r="A99" s="11" t="s">
        <v>39</v>
      </c>
      <c r="B99" s="12" t="s">
        <v>40</v>
      </c>
      <c r="C99" s="13" t="s">
        <v>38</v>
      </c>
      <c r="D99" s="14">
        <v>58.9</v>
      </c>
      <c r="E99" s="15">
        <v>47</v>
      </c>
      <c r="F99" s="15">
        <v>2827</v>
      </c>
      <c r="G99" s="14"/>
    </row>
    <row r="100" s="1" customFormat="1" ht="50" customHeight="1" spans="1:7">
      <c r="A100" s="11" t="s">
        <v>41</v>
      </c>
      <c r="B100" s="12" t="s">
        <v>94</v>
      </c>
      <c r="C100" s="13" t="s">
        <v>43</v>
      </c>
      <c r="D100" s="14">
        <v>90.59</v>
      </c>
      <c r="E100" s="15">
        <v>189.99</v>
      </c>
      <c r="F100" s="15">
        <v>17211</v>
      </c>
      <c r="G100" s="14"/>
    </row>
    <row r="101" s="1" customFormat="1" ht="50" customHeight="1" spans="1:7">
      <c r="A101" s="11" t="s">
        <v>44</v>
      </c>
      <c r="B101" s="12" t="s">
        <v>42</v>
      </c>
      <c r="C101" s="13" t="s">
        <v>43</v>
      </c>
      <c r="D101" s="14">
        <v>9.46</v>
      </c>
      <c r="E101" s="15">
        <v>190.06</v>
      </c>
      <c r="F101" s="15">
        <v>1798</v>
      </c>
      <c r="G101" s="14"/>
    </row>
    <row r="102" s="1" customFormat="1" ht="50" customHeight="1" spans="1:7">
      <c r="A102" s="11" t="s">
        <v>46</v>
      </c>
      <c r="B102" s="12" t="s">
        <v>49</v>
      </c>
      <c r="C102" s="13" t="s">
        <v>43</v>
      </c>
      <c r="D102" s="14">
        <v>0.63</v>
      </c>
      <c r="E102" s="15">
        <v>188.89</v>
      </c>
      <c r="F102" s="15">
        <v>119</v>
      </c>
      <c r="G102" s="14"/>
    </row>
    <row r="103" s="1" customFormat="1" ht="50" customHeight="1" spans="1:7">
      <c r="A103" s="11" t="s">
        <v>48</v>
      </c>
      <c r="B103" s="12" t="s">
        <v>47</v>
      </c>
      <c r="C103" s="13" t="s">
        <v>43</v>
      </c>
      <c r="D103" s="14">
        <v>19.86</v>
      </c>
      <c r="E103" s="15">
        <v>189.93</v>
      </c>
      <c r="F103" s="15">
        <v>3772</v>
      </c>
      <c r="G103" s="14"/>
    </row>
    <row r="104" s="1" customFormat="1" ht="50" customHeight="1" spans="1:7">
      <c r="A104" s="11" t="s">
        <v>50</v>
      </c>
      <c r="B104" s="12" t="s">
        <v>51</v>
      </c>
      <c r="C104" s="13" t="s">
        <v>62</v>
      </c>
      <c r="D104" s="14">
        <v>5</v>
      </c>
      <c r="E104" s="15">
        <v>128</v>
      </c>
      <c r="F104" s="15">
        <v>640</v>
      </c>
      <c r="G104" s="14"/>
    </row>
    <row r="105" s="1" customFormat="1" ht="50" customHeight="1" spans="1:7">
      <c r="A105" s="11" t="s">
        <v>52</v>
      </c>
      <c r="B105" s="12" t="s">
        <v>55</v>
      </c>
      <c r="C105" s="13" t="s">
        <v>43</v>
      </c>
      <c r="D105" s="14">
        <v>5.97</v>
      </c>
      <c r="E105" s="15">
        <v>189.61</v>
      </c>
      <c r="F105" s="15">
        <v>1132</v>
      </c>
      <c r="G105" s="14"/>
    </row>
    <row r="106" s="1" customFormat="1" ht="50" customHeight="1" spans="1:7">
      <c r="A106" s="11" t="s">
        <v>95</v>
      </c>
      <c r="B106" s="12" t="s">
        <v>53</v>
      </c>
      <c r="C106" s="13" t="s">
        <v>43</v>
      </c>
      <c r="D106" s="14">
        <v>0.42</v>
      </c>
      <c r="E106" s="15">
        <v>188.1</v>
      </c>
      <c r="F106" s="15">
        <v>79</v>
      </c>
      <c r="G106" s="14"/>
    </row>
    <row r="107" s="1" customFormat="1" ht="50" customHeight="1" spans="1:7">
      <c r="A107" s="11" t="s">
        <v>56</v>
      </c>
      <c r="B107" s="12" t="s">
        <v>69</v>
      </c>
      <c r="C107" s="13" t="s">
        <v>13</v>
      </c>
      <c r="D107" s="14" t="s">
        <v>13</v>
      </c>
      <c r="E107" s="15" t="s">
        <v>13</v>
      </c>
      <c r="F107" s="15" t="s">
        <v>13</v>
      </c>
      <c r="G107" s="14"/>
    </row>
    <row r="108" s="1" customFormat="1" ht="50" customHeight="1" spans="1:7">
      <c r="A108" s="11" t="s">
        <v>58</v>
      </c>
      <c r="B108" s="12" t="s">
        <v>75</v>
      </c>
      <c r="C108" s="13" t="s">
        <v>76</v>
      </c>
      <c r="D108" s="14">
        <v>5</v>
      </c>
      <c r="E108" s="15">
        <v>32</v>
      </c>
      <c r="F108" s="15">
        <v>160</v>
      </c>
      <c r="G108" s="14"/>
    </row>
    <row r="109" s="1" customFormat="1" ht="50" customHeight="1" spans="1:7">
      <c r="A109" s="11" t="s">
        <v>59</v>
      </c>
      <c r="B109" s="12" t="s">
        <v>82</v>
      </c>
      <c r="C109" s="13" t="s">
        <v>76</v>
      </c>
      <c r="D109" s="14">
        <v>70</v>
      </c>
      <c r="E109" s="15">
        <v>80</v>
      </c>
      <c r="F109" s="15">
        <v>5600</v>
      </c>
      <c r="G109" s="14"/>
    </row>
    <row r="110" s="1" customFormat="1" ht="50" customHeight="1" spans="1:7">
      <c r="A110" s="11" t="s">
        <v>60</v>
      </c>
      <c r="B110" s="12" t="s">
        <v>73</v>
      </c>
      <c r="C110" s="13" t="s">
        <v>62</v>
      </c>
      <c r="D110" s="14">
        <v>1</v>
      </c>
      <c r="E110" s="15">
        <v>30</v>
      </c>
      <c r="F110" s="15">
        <v>30</v>
      </c>
      <c r="G110" s="14"/>
    </row>
    <row r="111" s="1" customFormat="1" ht="50" customHeight="1" spans="1:7">
      <c r="A111" s="11" t="s">
        <v>63</v>
      </c>
      <c r="B111" s="12" t="s">
        <v>51</v>
      </c>
      <c r="C111" s="13" t="s">
        <v>76</v>
      </c>
      <c r="D111" s="14">
        <v>1</v>
      </c>
      <c r="E111" s="15">
        <v>20</v>
      </c>
      <c r="F111" s="15">
        <v>20</v>
      </c>
      <c r="G111" s="14"/>
    </row>
    <row r="112" s="1" customFormat="1" ht="50" customHeight="1" spans="1:7">
      <c r="A112" s="11" t="s">
        <v>65</v>
      </c>
      <c r="B112" s="12" t="s">
        <v>113</v>
      </c>
      <c r="C112" s="13" t="s">
        <v>43</v>
      </c>
      <c r="D112" s="14">
        <v>0.09</v>
      </c>
      <c r="E112" s="15">
        <v>188.89</v>
      </c>
      <c r="F112" s="15">
        <v>17</v>
      </c>
      <c r="G112" s="14"/>
    </row>
    <row r="113" s="1" customFormat="1" ht="50" customHeight="1" spans="1:7">
      <c r="A113" s="11" t="s">
        <v>66</v>
      </c>
      <c r="B113" s="12" t="s">
        <v>99</v>
      </c>
      <c r="C113" s="13" t="s">
        <v>76</v>
      </c>
      <c r="D113" s="14">
        <v>12</v>
      </c>
      <c r="E113" s="15">
        <v>150.08</v>
      </c>
      <c r="F113" s="15">
        <v>1801</v>
      </c>
      <c r="G113" s="14"/>
    </row>
    <row r="114" s="1" customFormat="1" ht="50" customHeight="1" spans="1:7">
      <c r="A114" s="20" t="s">
        <v>114</v>
      </c>
      <c r="B114" s="21" t="s">
        <v>91</v>
      </c>
      <c r="C114" s="21"/>
      <c r="D114" s="21"/>
      <c r="E114" s="22"/>
      <c r="F114" s="23">
        <f>SUM(F90:F113)*1.09</f>
        <v>511600.22</v>
      </c>
      <c r="G114" s="16"/>
    </row>
    <row r="115" s="1" customFormat="1" ht="50" customHeight="1" spans="1:7">
      <c r="A115" s="8" t="s">
        <v>115</v>
      </c>
      <c r="B115" s="8" t="s">
        <v>116</v>
      </c>
      <c r="C115" s="8"/>
      <c r="D115" s="8"/>
      <c r="E115" s="9"/>
      <c r="F115" s="9"/>
      <c r="G115" s="10"/>
    </row>
    <row r="116" s="1" customFormat="1" ht="50" customHeight="1" spans="1:7">
      <c r="A116" s="11" t="s">
        <v>10</v>
      </c>
      <c r="B116" s="12" t="s">
        <v>11</v>
      </c>
      <c r="C116" s="13" t="s">
        <v>12</v>
      </c>
      <c r="D116" s="14" t="s">
        <v>13</v>
      </c>
      <c r="E116" s="15" t="s">
        <v>13</v>
      </c>
      <c r="F116" s="15"/>
      <c r="G116" s="14"/>
    </row>
    <row r="117" s="1" customFormat="1" ht="50" customHeight="1" spans="1:7">
      <c r="A117" s="17" t="s">
        <v>14</v>
      </c>
      <c r="B117" s="18" t="s">
        <v>15</v>
      </c>
      <c r="C117" s="13" t="s">
        <v>12</v>
      </c>
      <c r="D117" s="14" t="s">
        <v>13</v>
      </c>
      <c r="E117" s="15" t="s">
        <v>13</v>
      </c>
      <c r="F117" s="15"/>
      <c r="G117" s="14"/>
    </row>
    <row r="118" s="1" customFormat="1" ht="50" customHeight="1" spans="1:7">
      <c r="A118" s="11" t="s">
        <v>16</v>
      </c>
      <c r="B118" s="12" t="s">
        <v>17</v>
      </c>
      <c r="C118" s="13" t="s">
        <v>18</v>
      </c>
      <c r="D118" s="14" t="s">
        <v>13</v>
      </c>
      <c r="E118" s="15" t="s">
        <v>13</v>
      </c>
      <c r="F118" s="15"/>
      <c r="G118" s="14"/>
    </row>
    <row r="119" s="1" customFormat="1" ht="50" customHeight="1" spans="1:7">
      <c r="A119" s="11" t="s">
        <v>19</v>
      </c>
      <c r="B119" s="12" t="s">
        <v>20</v>
      </c>
      <c r="C119" s="13" t="s">
        <v>21</v>
      </c>
      <c r="D119" s="14">
        <v>113</v>
      </c>
      <c r="E119" s="15">
        <v>1350</v>
      </c>
      <c r="F119" s="15">
        <v>152550</v>
      </c>
      <c r="G119" s="14"/>
    </row>
    <row r="120" s="1" customFormat="1" ht="50" customHeight="1" spans="1:7">
      <c r="A120" s="11" t="s">
        <v>22</v>
      </c>
      <c r="B120" s="12" t="s">
        <v>23</v>
      </c>
      <c r="C120" s="13" t="s">
        <v>21</v>
      </c>
      <c r="D120" s="14">
        <v>4</v>
      </c>
      <c r="E120" s="15">
        <v>4080</v>
      </c>
      <c r="F120" s="15">
        <v>16320</v>
      </c>
      <c r="G120" s="13" t="s">
        <v>24</v>
      </c>
    </row>
    <row r="121" s="1" customFormat="1" ht="50" customHeight="1" spans="1:7">
      <c r="A121" s="11" t="s">
        <v>25</v>
      </c>
      <c r="B121" s="12" t="s">
        <v>26</v>
      </c>
      <c r="C121" s="13" t="s">
        <v>21</v>
      </c>
      <c r="D121" s="14">
        <v>113</v>
      </c>
      <c r="E121" s="15">
        <v>1130</v>
      </c>
      <c r="F121" s="15">
        <v>127690</v>
      </c>
      <c r="G121" s="14"/>
    </row>
    <row r="122" s="1" customFormat="1" ht="50" customHeight="1" spans="1:7">
      <c r="A122" s="11">
        <v>1010404</v>
      </c>
      <c r="B122" s="12" t="s">
        <v>27</v>
      </c>
      <c r="C122" s="13" t="s">
        <v>28</v>
      </c>
      <c r="D122" s="14">
        <v>588</v>
      </c>
      <c r="E122" s="15">
        <v>730</v>
      </c>
      <c r="F122" s="15">
        <v>429240</v>
      </c>
      <c r="G122" s="14"/>
    </row>
    <row r="123" s="1" customFormat="1" ht="50" customHeight="1" spans="1:7">
      <c r="A123" s="17" t="s">
        <v>29</v>
      </c>
      <c r="B123" s="18" t="s">
        <v>30</v>
      </c>
      <c r="C123" s="13" t="s">
        <v>18</v>
      </c>
      <c r="D123" s="14" t="s">
        <v>13</v>
      </c>
      <c r="E123" s="15" t="s">
        <v>13</v>
      </c>
      <c r="F123" s="15" t="s">
        <v>13</v>
      </c>
      <c r="G123" s="14"/>
    </row>
    <row r="124" s="1" customFormat="1" ht="50" customHeight="1" spans="1:7">
      <c r="A124" s="11" t="s">
        <v>31</v>
      </c>
      <c r="B124" s="12" t="s">
        <v>32</v>
      </c>
      <c r="C124" s="13" t="s">
        <v>33</v>
      </c>
      <c r="D124" s="14" t="s">
        <v>13</v>
      </c>
      <c r="E124" s="15" t="s">
        <v>13</v>
      </c>
      <c r="F124" s="15" t="s">
        <v>13</v>
      </c>
      <c r="G124" s="14"/>
    </row>
    <row r="125" s="1" customFormat="1" ht="50" customHeight="1" spans="1:7">
      <c r="A125" s="11" t="s">
        <v>34</v>
      </c>
      <c r="B125" s="12" t="s">
        <v>35</v>
      </c>
      <c r="C125" s="13" t="s">
        <v>13</v>
      </c>
      <c r="D125" s="14" t="s">
        <v>13</v>
      </c>
      <c r="E125" s="15" t="s">
        <v>13</v>
      </c>
      <c r="F125" s="15" t="s">
        <v>13</v>
      </c>
      <c r="G125" s="14"/>
    </row>
    <row r="126" s="1" customFormat="1" ht="50" customHeight="1" spans="1:7">
      <c r="A126" s="11" t="s">
        <v>36</v>
      </c>
      <c r="B126" s="12" t="s">
        <v>37</v>
      </c>
      <c r="C126" s="13" t="s">
        <v>38</v>
      </c>
      <c r="D126" s="14">
        <v>16745.82</v>
      </c>
      <c r="E126" s="15">
        <v>26</v>
      </c>
      <c r="F126" s="15">
        <v>435391</v>
      </c>
      <c r="G126" s="14"/>
    </row>
    <row r="127" s="1" customFormat="1" ht="50" customHeight="1" spans="1:7">
      <c r="A127" s="11" t="s">
        <v>39</v>
      </c>
      <c r="B127" s="12" t="s">
        <v>40</v>
      </c>
      <c r="C127" s="13" t="s">
        <v>38</v>
      </c>
      <c r="D127" s="14">
        <v>95.2</v>
      </c>
      <c r="E127" s="15">
        <v>47</v>
      </c>
      <c r="F127" s="15">
        <v>4569</v>
      </c>
      <c r="G127" s="14"/>
    </row>
    <row r="128" s="1" customFormat="1" ht="50" customHeight="1" spans="1:7">
      <c r="A128" s="11" t="s">
        <v>41</v>
      </c>
      <c r="B128" s="12" t="s">
        <v>42</v>
      </c>
      <c r="C128" s="13" t="s">
        <v>43</v>
      </c>
      <c r="D128" s="14">
        <v>15.25</v>
      </c>
      <c r="E128" s="15">
        <v>190.03</v>
      </c>
      <c r="F128" s="15">
        <v>2898</v>
      </c>
      <c r="G128" s="14"/>
    </row>
    <row r="129" s="1" customFormat="1" ht="50" customHeight="1" spans="1:7">
      <c r="A129" s="11" t="s">
        <v>44</v>
      </c>
      <c r="B129" s="12" t="s">
        <v>94</v>
      </c>
      <c r="C129" s="13" t="s">
        <v>43</v>
      </c>
      <c r="D129" s="14">
        <v>245.21</v>
      </c>
      <c r="E129" s="15">
        <v>189.98</v>
      </c>
      <c r="F129" s="15">
        <v>46585</v>
      </c>
      <c r="G129" s="14"/>
    </row>
    <row r="130" s="1" customFormat="1" ht="50" customHeight="1" spans="1:7">
      <c r="A130" s="11" t="s">
        <v>46</v>
      </c>
      <c r="B130" s="12" t="s">
        <v>47</v>
      </c>
      <c r="C130" s="13" t="s">
        <v>43</v>
      </c>
      <c r="D130" s="14">
        <v>15.27</v>
      </c>
      <c r="E130" s="15">
        <v>189.91</v>
      </c>
      <c r="F130" s="15">
        <v>2900</v>
      </c>
      <c r="G130" s="14"/>
    </row>
    <row r="131" s="1" customFormat="1" ht="50" customHeight="1" spans="1:7">
      <c r="A131" s="11" t="s">
        <v>48</v>
      </c>
      <c r="B131" s="12" t="s">
        <v>49</v>
      </c>
      <c r="C131" s="13" t="s">
        <v>43</v>
      </c>
      <c r="D131" s="14">
        <v>198.2</v>
      </c>
      <c r="E131" s="15">
        <v>189.99</v>
      </c>
      <c r="F131" s="15">
        <v>37656</v>
      </c>
      <c r="G131" s="14"/>
    </row>
    <row r="132" s="1" customFormat="1" ht="50" customHeight="1" spans="1:7">
      <c r="A132" s="11" t="s">
        <v>50</v>
      </c>
      <c r="B132" s="12" t="s">
        <v>53</v>
      </c>
      <c r="C132" s="13" t="s">
        <v>43</v>
      </c>
      <c r="D132" s="14">
        <v>1.69</v>
      </c>
      <c r="E132" s="15">
        <v>189.35</v>
      </c>
      <c r="F132" s="15">
        <v>320</v>
      </c>
      <c r="G132" s="14"/>
    </row>
    <row r="133" s="1" customFormat="1" ht="50" customHeight="1" spans="1:7">
      <c r="A133" s="11" t="s">
        <v>52</v>
      </c>
      <c r="B133" s="12" t="s">
        <v>55</v>
      </c>
      <c r="C133" s="13" t="s">
        <v>43</v>
      </c>
      <c r="D133" s="14">
        <v>3.04</v>
      </c>
      <c r="E133" s="15">
        <v>189.14</v>
      </c>
      <c r="F133" s="15">
        <v>575</v>
      </c>
      <c r="G133" s="14"/>
    </row>
    <row r="134" s="1" customFormat="1" ht="50" customHeight="1" spans="1:7">
      <c r="A134" s="11" t="s">
        <v>56</v>
      </c>
      <c r="B134" s="12" t="s">
        <v>57</v>
      </c>
      <c r="C134" s="13" t="s">
        <v>13</v>
      </c>
      <c r="D134" s="14" t="s">
        <v>13</v>
      </c>
      <c r="E134" s="15" t="s">
        <v>13</v>
      </c>
      <c r="F134" s="15" t="s">
        <v>13</v>
      </c>
      <c r="G134" s="14"/>
    </row>
    <row r="135" s="1" customFormat="1" ht="50" customHeight="1" spans="1:7">
      <c r="A135" s="11" t="s">
        <v>58</v>
      </c>
      <c r="B135" s="12" t="s">
        <v>37</v>
      </c>
      <c r="C135" s="13" t="s">
        <v>38</v>
      </c>
      <c r="D135" s="14">
        <v>617.8</v>
      </c>
      <c r="E135" s="15">
        <v>26</v>
      </c>
      <c r="F135" s="15">
        <v>16063</v>
      </c>
      <c r="G135" s="14"/>
    </row>
    <row r="136" s="1" customFormat="1" ht="50" customHeight="1" spans="1:7">
      <c r="A136" s="11" t="s">
        <v>59</v>
      </c>
      <c r="B136" s="12" t="s">
        <v>40</v>
      </c>
      <c r="C136" s="13" t="s">
        <v>38</v>
      </c>
      <c r="D136" s="14">
        <v>1.5</v>
      </c>
      <c r="E136" s="15">
        <v>47</v>
      </c>
      <c r="F136" s="15">
        <v>72</v>
      </c>
      <c r="G136" s="14"/>
    </row>
    <row r="137" s="1" customFormat="1" ht="50" customHeight="1" spans="1:7">
      <c r="A137" s="11" t="s">
        <v>60</v>
      </c>
      <c r="B137" s="12" t="s">
        <v>61</v>
      </c>
      <c r="C137" s="13" t="s">
        <v>62</v>
      </c>
      <c r="D137" s="14">
        <v>2</v>
      </c>
      <c r="E137" s="15">
        <v>60</v>
      </c>
      <c r="F137" s="15">
        <v>120</v>
      </c>
      <c r="G137" s="14"/>
    </row>
    <row r="138" s="1" customFormat="1" ht="50" customHeight="1" spans="1:7">
      <c r="A138" s="11" t="s">
        <v>63</v>
      </c>
      <c r="B138" s="12" t="s">
        <v>97</v>
      </c>
      <c r="C138" s="13" t="s">
        <v>43</v>
      </c>
      <c r="D138" s="14">
        <v>15.61</v>
      </c>
      <c r="E138" s="15">
        <v>190.01</v>
      </c>
      <c r="F138" s="15">
        <v>2966</v>
      </c>
      <c r="G138" s="14"/>
    </row>
    <row r="139" s="1" customFormat="1" ht="50" customHeight="1" spans="1:7">
      <c r="A139" s="11" t="s">
        <v>65</v>
      </c>
      <c r="B139" s="12" t="s">
        <v>42</v>
      </c>
      <c r="C139" s="13" t="s">
        <v>43</v>
      </c>
      <c r="D139" s="14">
        <v>1.17</v>
      </c>
      <c r="E139" s="15">
        <v>189.74</v>
      </c>
      <c r="F139" s="15">
        <v>222</v>
      </c>
      <c r="G139" s="14"/>
    </row>
    <row r="140" s="1" customFormat="1" ht="50" customHeight="1" spans="1:7">
      <c r="A140" s="11" t="s">
        <v>66</v>
      </c>
      <c r="B140" s="12" t="s">
        <v>47</v>
      </c>
      <c r="C140" s="13" t="s">
        <v>43</v>
      </c>
      <c r="D140" s="14">
        <v>0.55</v>
      </c>
      <c r="E140" s="15">
        <v>190.91</v>
      </c>
      <c r="F140" s="15">
        <v>105</v>
      </c>
      <c r="G140" s="14"/>
    </row>
    <row r="141" s="1" customFormat="1" ht="50" customHeight="1" spans="1:7">
      <c r="A141" s="11" t="s">
        <v>68</v>
      </c>
      <c r="B141" s="12" t="s">
        <v>69</v>
      </c>
      <c r="C141" s="13" t="s">
        <v>13</v>
      </c>
      <c r="D141" s="14" t="s">
        <v>13</v>
      </c>
      <c r="E141" s="15" t="s">
        <v>13</v>
      </c>
      <c r="F141" s="15" t="s">
        <v>13</v>
      </c>
      <c r="G141" s="14"/>
    </row>
    <row r="142" s="1" customFormat="1" ht="50" customHeight="1" spans="1:7">
      <c r="A142" s="11" t="s">
        <v>70</v>
      </c>
      <c r="B142" s="12" t="s">
        <v>99</v>
      </c>
      <c r="C142" s="13" t="s">
        <v>76</v>
      </c>
      <c r="D142" s="14">
        <v>5</v>
      </c>
      <c r="E142" s="15">
        <v>150</v>
      </c>
      <c r="F142" s="15">
        <v>750</v>
      </c>
      <c r="G142" s="14"/>
    </row>
    <row r="143" s="1" customFormat="1" ht="50" customHeight="1" spans="1:7">
      <c r="A143" s="11" t="s">
        <v>72</v>
      </c>
      <c r="B143" s="12" t="s">
        <v>82</v>
      </c>
      <c r="C143" s="13" t="s">
        <v>76</v>
      </c>
      <c r="D143" s="14">
        <v>11</v>
      </c>
      <c r="E143" s="15">
        <v>80</v>
      </c>
      <c r="F143" s="15">
        <v>880</v>
      </c>
      <c r="G143" s="14"/>
    </row>
    <row r="144" s="1" customFormat="1" ht="50" customHeight="1" spans="1:7">
      <c r="A144" s="11" t="s">
        <v>74</v>
      </c>
      <c r="B144" s="12" t="s">
        <v>75</v>
      </c>
      <c r="C144" s="13" t="s">
        <v>76</v>
      </c>
      <c r="D144" s="14">
        <v>7</v>
      </c>
      <c r="E144" s="15">
        <v>32</v>
      </c>
      <c r="F144" s="15">
        <v>224</v>
      </c>
      <c r="G144" s="14"/>
    </row>
    <row r="145" s="1" customFormat="1" ht="50" customHeight="1" spans="1:7">
      <c r="A145" s="11" t="s">
        <v>77</v>
      </c>
      <c r="B145" s="12" t="s">
        <v>100</v>
      </c>
      <c r="C145" s="13" t="s">
        <v>62</v>
      </c>
      <c r="D145" s="14">
        <v>23</v>
      </c>
      <c r="E145" s="15">
        <v>33</v>
      </c>
      <c r="F145" s="15">
        <v>759</v>
      </c>
      <c r="G145" s="14"/>
    </row>
    <row r="146" s="1" customFormat="1" ht="50" customHeight="1" spans="1:7">
      <c r="A146" s="11" t="s">
        <v>79</v>
      </c>
      <c r="B146" s="12" t="s">
        <v>117</v>
      </c>
      <c r="C146" s="13" t="s">
        <v>76</v>
      </c>
      <c r="D146" s="14">
        <v>3</v>
      </c>
      <c r="E146" s="15">
        <v>80</v>
      </c>
      <c r="F146" s="15">
        <v>240</v>
      </c>
      <c r="G146" s="14"/>
    </row>
    <row r="147" s="1" customFormat="1" ht="50" customHeight="1" spans="1:7">
      <c r="A147" s="11" t="s">
        <v>81</v>
      </c>
      <c r="B147" s="12" t="s">
        <v>118</v>
      </c>
      <c r="C147" s="13" t="s">
        <v>43</v>
      </c>
      <c r="D147" s="14">
        <v>0.55</v>
      </c>
      <c r="E147" s="15">
        <v>190.91</v>
      </c>
      <c r="F147" s="15">
        <v>105</v>
      </c>
      <c r="G147" s="14"/>
    </row>
    <row r="148" s="1" customFormat="1" ht="50" customHeight="1" spans="1:7">
      <c r="A148" s="11" t="s">
        <v>101</v>
      </c>
      <c r="B148" s="12" t="s">
        <v>73</v>
      </c>
      <c r="C148" s="13" t="s">
        <v>62</v>
      </c>
      <c r="D148" s="14">
        <v>1</v>
      </c>
      <c r="E148" s="15">
        <v>31</v>
      </c>
      <c r="F148" s="15">
        <v>31</v>
      </c>
      <c r="G148" s="14"/>
    </row>
    <row r="149" s="1" customFormat="1" ht="50" customHeight="1" spans="1:7">
      <c r="A149" s="20" t="s">
        <v>119</v>
      </c>
      <c r="B149" s="21" t="s">
        <v>91</v>
      </c>
      <c r="C149" s="21"/>
      <c r="D149" s="21"/>
      <c r="E149" s="22"/>
      <c r="F149" s="23">
        <f>SUM(F119:F148)*1.09</f>
        <v>1394361.79</v>
      </c>
      <c r="G149" s="16"/>
    </row>
    <row r="150" s="1" customFormat="1" ht="50" customHeight="1" spans="1:7">
      <c r="A150" s="8" t="s">
        <v>120</v>
      </c>
      <c r="B150" s="8" t="s">
        <v>121</v>
      </c>
      <c r="C150" s="8"/>
      <c r="D150" s="8"/>
      <c r="E150" s="9"/>
      <c r="F150" s="9"/>
      <c r="G150" s="10"/>
    </row>
    <row r="151" s="1" customFormat="1" ht="50" customHeight="1" spans="1:7">
      <c r="A151" s="24" t="s">
        <v>10</v>
      </c>
      <c r="B151" s="24" t="s">
        <v>11</v>
      </c>
      <c r="C151" s="24" t="s">
        <v>12</v>
      </c>
      <c r="D151" s="25" t="s">
        <v>13</v>
      </c>
      <c r="E151" s="26"/>
      <c r="F151" s="27"/>
      <c r="G151" s="10"/>
    </row>
    <row r="152" s="1" customFormat="1" ht="50" customHeight="1" spans="1:7">
      <c r="A152" s="28" t="s">
        <v>14</v>
      </c>
      <c r="B152" s="28" t="s">
        <v>15</v>
      </c>
      <c r="C152" s="24" t="s">
        <v>12</v>
      </c>
      <c r="D152" s="25" t="s">
        <v>13</v>
      </c>
      <c r="E152" s="26"/>
      <c r="F152" s="27"/>
      <c r="G152" s="10"/>
    </row>
    <row r="153" s="1" customFormat="1" ht="50" customHeight="1" spans="1:7">
      <c r="A153" s="24" t="s">
        <v>16</v>
      </c>
      <c r="B153" s="24" t="s">
        <v>17</v>
      </c>
      <c r="C153" s="24" t="s">
        <v>18</v>
      </c>
      <c r="D153" s="25" t="s">
        <v>13</v>
      </c>
      <c r="E153" s="26"/>
      <c r="F153" s="27"/>
      <c r="G153" s="10"/>
    </row>
    <row r="154" s="1" customFormat="1" ht="50" customHeight="1" spans="1:7">
      <c r="A154" s="24" t="s">
        <v>19</v>
      </c>
      <c r="B154" s="24" t="s">
        <v>20</v>
      </c>
      <c r="C154" s="24" t="s">
        <v>21</v>
      </c>
      <c r="D154" s="14">
        <v>18</v>
      </c>
      <c r="E154" s="15">
        <v>1350</v>
      </c>
      <c r="F154" s="15">
        <v>24300</v>
      </c>
      <c r="G154" s="10"/>
    </row>
    <row r="155" s="1" customFormat="1" ht="50" customHeight="1" spans="1:7">
      <c r="A155" s="24" t="s">
        <v>22</v>
      </c>
      <c r="B155" s="24" t="s">
        <v>122</v>
      </c>
      <c r="C155" s="24" t="s">
        <v>21</v>
      </c>
      <c r="D155" s="14">
        <v>13</v>
      </c>
      <c r="E155" s="15">
        <v>4080</v>
      </c>
      <c r="F155" s="15">
        <v>53040</v>
      </c>
      <c r="G155" s="10"/>
    </row>
    <row r="156" s="1" customFormat="1" ht="50" customHeight="1" spans="1:7">
      <c r="A156" s="24" t="s">
        <v>25</v>
      </c>
      <c r="B156" s="24" t="s">
        <v>26</v>
      </c>
      <c r="C156" s="24" t="s">
        <v>21</v>
      </c>
      <c r="D156" s="14">
        <v>18</v>
      </c>
      <c r="E156" s="15">
        <v>1130</v>
      </c>
      <c r="F156" s="15">
        <v>20340</v>
      </c>
      <c r="G156" s="10"/>
    </row>
    <row r="157" s="1" customFormat="1" ht="50" customHeight="1" spans="1:7">
      <c r="A157" s="28" t="s">
        <v>29</v>
      </c>
      <c r="B157" s="28" t="s">
        <v>30</v>
      </c>
      <c r="C157" s="24" t="s">
        <v>18</v>
      </c>
      <c r="D157" s="14" t="s">
        <v>13</v>
      </c>
      <c r="E157" s="15" t="s">
        <v>13</v>
      </c>
      <c r="F157" s="15" t="s">
        <v>13</v>
      </c>
      <c r="G157" s="10"/>
    </row>
    <row r="158" s="1" customFormat="1" ht="50" customHeight="1" spans="1:7">
      <c r="A158" s="24" t="s">
        <v>123</v>
      </c>
      <c r="B158" s="24" t="s">
        <v>124</v>
      </c>
      <c r="C158" s="24" t="s">
        <v>33</v>
      </c>
      <c r="D158" s="14"/>
      <c r="E158" s="15" t="s">
        <v>13</v>
      </c>
      <c r="F158" s="15" t="s">
        <v>13</v>
      </c>
      <c r="G158" s="10"/>
    </row>
    <row r="159" s="1" customFormat="1" ht="50" customHeight="1" spans="1:7">
      <c r="A159" s="24" t="s">
        <v>125</v>
      </c>
      <c r="B159" s="24" t="s">
        <v>126</v>
      </c>
      <c r="C159" s="24" t="s">
        <v>33</v>
      </c>
      <c r="D159" s="14"/>
      <c r="E159" s="15" t="s">
        <v>13</v>
      </c>
      <c r="F159" s="15" t="s">
        <v>13</v>
      </c>
      <c r="G159" s="10"/>
    </row>
    <row r="160" s="1" customFormat="1" ht="50" customHeight="1" spans="1:7">
      <c r="A160" s="24" t="s">
        <v>127</v>
      </c>
      <c r="B160" s="24" t="s">
        <v>128</v>
      </c>
      <c r="C160" s="24" t="s">
        <v>38</v>
      </c>
      <c r="D160" s="14"/>
      <c r="E160" s="15"/>
      <c r="F160" s="15"/>
      <c r="G160" s="10"/>
    </row>
    <row r="161" s="1" customFormat="1" ht="50" customHeight="1" spans="1:7">
      <c r="A161" s="24" t="s">
        <v>129</v>
      </c>
      <c r="B161" s="24" t="s">
        <v>130</v>
      </c>
      <c r="C161" s="24" t="s">
        <v>38</v>
      </c>
      <c r="D161" s="14">
        <v>1138.2</v>
      </c>
      <c r="E161" s="15">
        <v>26</v>
      </c>
      <c r="F161" s="15">
        <v>29593</v>
      </c>
      <c r="G161" s="10"/>
    </row>
    <row r="162" s="1" customFormat="1" ht="50" customHeight="1" spans="1:7">
      <c r="A162" s="24" t="s">
        <v>131</v>
      </c>
      <c r="B162" s="24" t="s">
        <v>132</v>
      </c>
      <c r="C162" s="24" t="s">
        <v>38</v>
      </c>
      <c r="D162" s="14">
        <v>253.5</v>
      </c>
      <c r="E162" s="15">
        <v>47</v>
      </c>
      <c r="F162" s="15">
        <v>12168</v>
      </c>
      <c r="G162" s="10"/>
    </row>
    <row r="163" s="1" customFormat="1" ht="50" customHeight="1" spans="1:7">
      <c r="A163" s="24" t="s">
        <v>133</v>
      </c>
      <c r="B163" s="24" t="s">
        <v>134</v>
      </c>
      <c r="C163" s="24" t="s">
        <v>43</v>
      </c>
      <c r="D163" s="14">
        <v>22.26</v>
      </c>
      <c r="E163" s="15">
        <v>189.98</v>
      </c>
      <c r="F163" s="15">
        <v>4229</v>
      </c>
      <c r="G163" s="10"/>
    </row>
    <row r="164" s="1" customFormat="1" ht="50" customHeight="1" spans="1:7">
      <c r="A164" s="24" t="s">
        <v>135</v>
      </c>
      <c r="B164" s="24" t="s">
        <v>136</v>
      </c>
      <c r="C164" s="24" t="s">
        <v>43</v>
      </c>
      <c r="D164" s="14">
        <v>0.08</v>
      </c>
      <c r="E164" s="15">
        <v>187.5</v>
      </c>
      <c r="F164" s="15">
        <v>15</v>
      </c>
      <c r="G164" s="10"/>
    </row>
    <row r="165" s="1" customFormat="1" ht="50" customHeight="1" spans="1:7">
      <c r="A165" s="24" t="s">
        <v>137</v>
      </c>
      <c r="B165" s="24" t="s">
        <v>138</v>
      </c>
      <c r="C165" s="24" t="s">
        <v>43</v>
      </c>
      <c r="D165" s="14">
        <v>6.44</v>
      </c>
      <c r="E165" s="15">
        <v>190.06</v>
      </c>
      <c r="F165" s="15">
        <v>1224</v>
      </c>
      <c r="G165" s="10"/>
    </row>
    <row r="166" s="1" customFormat="1" ht="50" customHeight="1" spans="1:7">
      <c r="A166" s="24" t="s">
        <v>139</v>
      </c>
      <c r="B166" s="24" t="s">
        <v>140</v>
      </c>
      <c r="C166" s="24" t="s">
        <v>43</v>
      </c>
      <c r="D166" s="14">
        <v>0.84</v>
      </c>
      <c r="E166" s="15">
        <v>190.48</v>
      </c>
      <c r="F166" s="15">
        <v>160</v>
      </c>
      <c r="G166" s="10"/>
    </row>
    <row r="167" s="1" customFormat="1" ht="50" customHeight="1" spans="1:7">
      <c r="A167" s="24" t="s">
        <v>141</v>
      </c>
      <c r="B167" s="24" t="s">
        <v>142</v>
      </c>
      <c r="C167" s="24" t="s">
        <v>43</v>
      </c>
      <c r="D167" s="14">
        <v>3.75</v>
      </c>
      <c r="E167" s="15">
        <v>190.4</v>
      </c>
      <c r="F167" s="15">
        <v>714</v>
      </c>
      <c r="G167" s="10"/>
    </row>
    <row r="168" s="1" customFormat="1" ht="50" customHeight="1" spans="1:7">
      <c r="A168" s="24" t="s">
        <v>143</v>
      </c>
      <c r="B168" s="24" t="s">
        <v>144</v>
      </c>
      <c r="C168" s="24" t="s">
        <v>62</v>
      </c>
      <c r="D168" s="14">
        <v>1</v>
      </c>
      <c r="E168" s="15">
        <v>60</v>
      </c>
      <c r="F168" s="15">
        <v>60</v>
      </c>
      <c r="G168" s="10"/>
    </row>
    <row r="169" s="1" customFormat="1" ht="50" customHeight="1" spans="1:7">
      <c r="A169" s="24" t="s">
        <v>145</v>
      </c>
      <c r="B169" s="24" t="s">
        <v>146</v>
      </c>
      <c r="C169" s="24" t="s">
        <v>43</v>
      </c>
      <c r="D169" s="14">
        <v>0.7</v>
      </c>
      <c r="E169" s="15">
        <v>32.86</v>
      </c>
      <c r="F169" s="15">
        <v>23</v>
      </c>
      <c r="G169" s="10"/>
    </row>
    <row r="170" s="1" customFormat="1" ht="50" customHeight="1" spans="1:7">
      <c r="A170" s="24" t="s">
        <v>147</v>
      </c>
      <c r="B170" s="24" t="s">
        <v>148</v>
      </c>
      <c r="C170" s="24" t="s">
        <v>38</v>
      </c>
      <c r="D170" s="14">
        <v>26.443</v>
      </c>
      <c r="E170" s="15">
        <v>3979.84</v>
      </c>
      <c r="F170" s="15">
        <v>105239</v>
      </c>
      <c r="G170" s="10"/>
    </row>
    <row r="171" s="1" customFormat="1" ht="50" customHeight="1" spans="1:7">
      <c r="A171" s="24" t="s">
        <v>149</v>
      </c>
      <c r="B171" s="24" t="s">
        <v>150</v>
      </c>
      <c r="C171" s="24" t="s">
        <v>76</v>
      </c>
      <c r="D171" s="14">
        <v>5</v>
      </c>
      <c r="E171" s="15">
        <v>178</v>
      </c>
      <c r="F171" s="15">
        <v>890</v>
      </c>
      <c r="G171" s="10"/>
    </row>
    <row r="172" s="1" customFormat="1" ht="50" customHeight="1" spans="1:7">
      <c r="A172" s="20" t="s">
        <v>151</v>
      </c>
      <c r="B172" s="21" t="s">
        <v>91</v>
      </c>
      <c r="C172" s="21"/>
      <c r="D172" s="21"/>
      <c r="E172" s="22"/>
      <c r="F172" s="23">
        <f>SUM(F154:F171)*1.09</f>
        <v>274674.55</v>
      </c>
      <c r="G172" s="16"/>
    </row>
    <row r="173" s="1" customFormat="1" ht="50" customHeight="1" spans="1:7">
      <c r="A173" s="28" t="s">
        <v>152</v>
      </c>
      <c r="B173" s="28" t="s">
        <v>153</v>
      </c>
      <c r="C173" s="28"/>
      <c r="D173" s="14" t="s">
        <v>13</v>
      </c>
      <c r="E173" s="15"/>
      <c r="F173" s="15"/>
      <c r="G173" s="14"/>
    </row>
    <row r="174" s="1" customFormat="1" ht="50" customHeight="1" spans="1:7">
      <c r="A174" s="29" t="s">
        <v>10</v>
      </c>
      <c r="B174" s="29" t="s">
        <v>154</v>
      </c>
      <c r="C174" s="29" t="s">
        <v>155</v>
      </c>
      <c r="D174" s="14">
        <v>12</v>
      </c>
      <c r="E174" s="15">
        <v>7500</v>
      </c>
      <c r="F174" s="15">
        <f t="shared" ref="F174:F178" si="0">D174*E174</f>
        <v>90000</v>
      </c>
      <c r="G174" s="30" t="s">
        <v>156</v>
      </c>
    </row>
    <row r="175" s="1" customFormat="1" ht="50" customHeight="1" spans="1:7">
      <c r="A175" s="29" t="s">
        <v>157</v>
      </c>
      <c r="B175" s="29" t="s">
        <v>158</v>
      </c>
      <c r="C175" s="29" t="s">
        <v>155</v>
      </c>
      <c r="D175" s="14">
        <v>12</v>
      </c>
      <c r="E175" s="15">
        <v>7500</v>
      </c>
      <c r="F175" s="15">
        <f t="shared" si="0"/>
        <v>90000</v>
      </c>
      <c r="G175" s="30" t="s">
        <v>156</v>
      </c>
    </row>
    <row r="176" s="1" customFormat="1" ht="50" customHeight="1" spans="1:7">
      <c r="A176" s="29" t="s">
        <v>159</v>
      </c>
      <c r="B176" s="29" t="s">
        <v>160</v>
      </c>
      <c r="C176" s="29" t="s">
        <v>161</v>
      </c>
      <c r="D176" s="14">
        <v>360</v>
      </c>
      <c r="E176" s="15">
        <v>198</v>
      </c>
      <c r="F176" s="15">
        <f t="shared" si="0"/>
        <v>71280</v>
      </c>
      <c r="G176" s="30" t="s">
        <v>162</v>
      </c>
    </row>
    <row r="177" s="1" customFormat="1" ht="50" customHeight="1" spans="1:7">
      <c r="A177" s="29" t="s">
        <v>163</v>
      </c>
      <c r="B177" s="29" t="s">
        <v>164</v>
      </c>
      <c r="C177" s="29" t="s">
        <v>161</v>
      </c>
      <c r="D177" s="14">
        <v>360</v>
      </c>
      <c r="E177" s="15">
        <v>198</v>
      </c>
      <c r="F177" s="15">
        <f t="shared" si="0"/>
        <v>71280</v>
      </c>
      <c r="G177" s="30" t="s">
        <v>162</v>
      </c>
    </row>
    <row r="178" s="1" customFormat="1" ht="50" customHeight="1" spans="1:7">
      <c r="A178" s="29" t="s">
        <v>165</v>
      </c>
      <c r="B178" s="29" t="s">
        <v>166</v>
      </c>
      <c r="C178" s="29" t="s">
        <v>155</v>
      </c>
      <c r="D178" s="14">
        <v>12</v>
      </c>
      <c r="E178" s="15">
        <v>9000</v>
      </c>
      <c r="F178" s="15">
        <f t="shared" si="0"/>
        <v>108000</v>
      </c>
      <c r="G178" s="30" t="s">
        <v>167</v>
      </c>
    </row>
    <row r="179" s="1" customFormat="1" ht="50" customHeight="1" spans="1:7">
      <c r="A179" s="31">
        <v>6</v>
      </c>
      <c r="B179" s="31" t="s">
        <v>168</v>
      </c>
      <c r="C179" s="31" t="s">
        <v>169</v>
      </c>
      <c r="D179" s="32">
        <v>1</v>
      </c>
      <c r="E179" s="33"/>
      <c r="F179" s="33">
        <f>(SUM(F7:F41)+SUM(F47:F85)+SUM(F90:F113)+SUM(F119:F148)+SUM(F154:F171)+(F174+F175+F176+F177+F178))*1.5%</f>
        <v>69624.735</v>
      </c>
      <c r="G179" s="34" t="s">
        <v>170</v>
      </c>
    </row>
    <row r="180" s="1" customFormat="1" ht="50" customHeight="1" spans="1:7">
      <c r="A180" s="20" t="s">
        <v>171</v>
      </c>
      <c r="B180" s="21" t="s">
        <v>91</v>
      </c>
      <c r="C180" s="21"/>
      <c r="D180" s="21"/>
      <c r="E180" s="22"/>
      <c r="F180" s="23">
        <f>SUM(F174:F179)*1.09</f>
        <v>545201.36115</v>
      </c>
      <c r="G180" s="16"/>
    </row>
    <row r="181" ht="50" customHeight="1" spans="1:7">
      <c r="A181" s="35" t="s">
        <v>172</v>
      </c>
      <c r="B181" s="36"/>
      <c r="C181" s="36"/>
      <c r="D181" s="36"/>
      <c r="E181" s="37"/>
      <c r="F181" s="37"/>
      <c r="G181" s="38"/>
    </row>
    <row r="182" s="1" customFormat="1" ht="50" customHeight="1" spans="1:7">
      <c r="A182" s="20" t="s">
        <v>173</v>
      </c>
      <c r="B182" s="8" t="s">
        <v>174</v>
      </c>
      <c r="C182" s="39"/>
      <c r="D182" s="39"/>
      <c r="E182" s="40"/>
      <c r="F182" s="41">
        <f>F42+F86+F114+F149+F172+F180</f>
        <v>5135288.37115</v>
      </c>
      <c r="G182" s="42" t="s">
        <v>175</v>
      </c>
    </row>
    <row r="183" s="1" customFormat="1" ht="35" customHeight="1" spans="1:7">
      <c r="A183" s="43"/>
      <c r="B183" s="44"/>
      <c r="C183" s="43"/>
      <c r="D183" s="43"/>
      <c r="E183" s="45"/>
      <c r="F183" s="45"/>
      <c r="G183" s="43"/>
    </row>
    <row r="184" s="1" customFormat="1" ht="13" spans="1:7">
      <c r="A184" s="43"/>
      <c r="B184" s="46"/>
      <c r="C184" s="47"/>
      <c r="D184" s="43"/>
      <c r="E184" s="48"/>
      <c r="F184" s="45"/>
      <c r="G184" s="43"/>
    </row>
  </sheetData>
  <autoFilter xmlns:etc="http://www.wps.cn/officeDocument/2017/etCustomData" ref="A2:G182" etc:filterBottomFollowUsedRange="0">
    <extLst/>
  </autoFilter>
  <mergeCells count="14">
    <mergeCell ref="A1:G1"/>
    <mergeCell ref="B3:G3"/>
    <mergeCell ref="B42:E42"/>
    <mergeCell ref="B43:G43"/>
    <mergeCell ref="B86:E86"/>
    <mergeCell ref="B87:G87"/>
    <mergeCell ref="B114:E114"/>
    <mergeCell ref="B115:G115"/>
    <mergeCell ref="B149:E149"/>
    <mergeCell ref="B150:G150"/>
    <mergeCell ref="B172:E172"/>
    <mergeCell ref="B180:E180"/>
    <mergeCell ref="A181:G181"/>
    <mergeCell ref="B182:E182"/>
  </mergeCells>
  <printOptions gridLines="1"/>
  <pageMargins left="0.275" right="0" top="0.472222222222222" bottom="0" header="0" footer="0"/>
  <pageSetup paperSize="9" fitToWidth="842" fitToHeight="576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毛秋彤</cp:lastModifiedBy>
  <dcterms:created xsi:type="dcterms:W3CDTF">2025-04-17T11:02:00Z</dcterms:created>
  <dcterms:modified xsi:type="dcterms:W3CDTF">2026-06-04T09:07:30Z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6094E12C66CD475DB59021D2780973B9_13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